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zesovaj\Desktop\"/>
    </mc:Choice>
  </mc:AlternateContent>
  <bookViews>
    <workbookView xWindow="0" yWindow="0" windowWidth="23040" windowHeight="9192" tabRatio="865" firstSheet="2" activeTab="7"/>
  </bookViews>
  <sheets>
    <sheet name="střednědobý výhled rozp." sheetId="4" r:id="rId1"/>
    <sheet name="návrh rozpočtu stručný" sheetId="5" r:id="rId2"/>
    <sheet name="návrh rozpočtu podrobný kd" sheetId="6" r:id="rId3"/>
    <sheet name="rozpočet ke zveřejnění" sheetId="7" r:id="rId4"/>
    <sheet name="termíny" sheetId="2" r:id="rId5"/>
    <sheet name="návrh rozpočtu podrobný ICaKK" sheetId="3" r:id="rId6"/>
    <sheet name="návrh rozpočtu podrobný dohroma" sheetId="8" r:id="rId7"/>
    <sheet name="návrh rozpočtu podrobný - MC+bí" sheetId="9" r:id="rId8"/>
  </sheets>
  <definedNames>
    <definedName name="_xlnm.Print_Area" localSheetId="5">'návrh rozpočtu podrobný ICaKK'!$A$1:$V$37</definedName>
  </definedNames>
  <calcPr calcId="162913"/>
</workbook>
</file>

<file path=xl/calcChain.xml><?xml version="1.0" encoding="utf-8"?>
<calcChain xmlns="http://schemas.openxmlformats.org/spreadsheetml/2006/main">
  <c r="N25" i="3" l="1"/>
  <c r="N30" i="3"/>
  <c r="Q30" i="3" l="1"/>
  <c r="Q25" i="3"/>
  <c r="Q20" i="3"/>
  <c r="R30" i="8"/>
  <c r="R25" i="8"/>
  <c r="R20" i="8"/>
  <c r="T31" i="9" l="1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U30" i="9"/>
  <c r="U29" i="9"/>
  <c r="U28" i="9"/>
  <c r="U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U25" i="9"/>
  <c r="U24" i="9"/>
  <c r="U23" i="9"/>
  <c r="U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U20" i="9"/>
  <c r="U19" i="9"/>
  <c r="U18" i="9"/>
  <c r="U17" i="9"/>
  <c r="H13" i="9"/>
  <c r="G13" i="9"/>
  <c r="F13" i="9"/>
  <c r="E13" i="9"/>
  <c r="D13" i="9"/>
  <c r="C13" i="9"/>
  <c r="U31" i="9" l="1"/>
  <c r="U26" i="9"/>
  <c r="U21" i="9"/>
  <c r="S30" i="8"/>
  <c r="S25" i="8"/>
  <c r="S20" i="8"/>
  <c r="C25" i="3"/>
  <c r="S25" i="3"/>
  <c r="V30" i="8" l="1"/>
  <c r="U30" i="8"/>
  <c r="T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W29" i="8"/>
  <c r="W28" i="8"/>
  <c r="W27" i="8"/>
  <c r="W26" i="8"/>
  <c r="V25" i="8"/>
  <c r="U25" i="8"/>
  <c r="T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W24" i="8"/>
  <c r="W23" i="8"/>
  <c r="W22" i="8"/>
  <c r="W21" i="8"/>
  <c r="V20" i="8"/>
  <c r="U20" i="8"/>
  <c r="T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W19" i="8"/>
  <c r="W18" i="8"/>
  <c r="W17" i="8"/>
  <c r="W16" i="8"/>
  <c r="H12" i="8"/>
  <c r="G12" i="8"/>
  <c r="F12" i="8"/>
  <c r="E12" i="8"/>
  <c r="D12" i="8"/>
  <c r="C12" i="8"/>
  <c r="W30" i="8" l="1"/>
  <c r="W25" i="8"/>
  <c r="W20" i="8"/>
  <c r="U30" i="3" l="1"/>
  <c r="T30" i="3"/>
  <c r="S30" i="3"/>
  <c r="R30" i="3"/>
  <c r="P30" i="3"/>
  <c r="O30" i="3"/>
  <c r="M30" i="3"/>
  <c r="L30" i="3"/>
  <c r="K30" i="3"/>
  <c r="J30" i="3"/>
  <c r="I30" i="3"/>
  <c r="H30" i="3"/>
  <c r="G30" i="3"/>
  <c r="F30" i="3"/>
  <c r="E30" i="3"/>
  <c r="D30" i="3"/>
  <c r="C30" i="3"/>
  <c r="V29" i="3"/>
  <c r="V28" i="3"/>
  <c r="V27" i="3"/>
  <c r="V26" i="3"/>
  <c r="U25" i="3"/>
  <c r="T25" i="3"/>
  <c r="R25" i="3"/>
  <c r="P25" i="3"/>
  <c r="O25" i="3"/>
  <c r="M25" i="3"/>
  <c r="L25" i="3"/>
  <c r="K25" i="3"/>
  <c r="J25" i="3"/>
  <c r="I25" i="3"/>
  <c r="H25" i="3"/>
  <c r="G25" i="3"/>
  <c r="F25" i="3"/>
  <c r="E25" i="3"/>
  <c r="D25" i="3"/>
  <c r="V24" i="3"/>
  <c r="V23" i="3"/>
  <c r="V22" i="3"/>
  <c r="V21" i="3"/>
  <c r="U20" i="3"/>
  <c r="T20" i="3"/>
  <c r="S20" i="3"/>
  <c r="R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V18" i="3"/>
  <c r="V17" i="3"/>
  <c r="V16" i="3"/>
  <c r="H12" i="3"/>
  <c r="G12" i="3"/>
  <c r="F12" i="3"/>
  <c r="E12" i="3"/>
  <c r="D12" i="3"/>
  <c r="C12" i="3"/>
  <c r="H12" i="6"/>
  <c r="G12" i="6"/>
  <c r="F12" i="6"/>
  <c r="E12" i="6"/>
  <c r="D12" i="6"/>
  <c r="C12" i="6"/>
  <c r="V25" i="3" l="1"/>
  <c r="V30" i="3"/>
  <c r="V20" i="3"/>
  <c r="F32" i="7"/>
  <c r="E32" i="7"/>
  <c r="D32" i="7"/>
  <c r="C32" i="7"/>
  <c r="F27" i="7"/>
  <c r="F34" i="7" s="1"/>
  <c r="E27" i="7"/>
  <c r="E34" i="7" s="1"/>
  <c r="D27" i="7"/>
  <c r="D34" i="7" s="1"/>
  <c r="C27" i="7"/>
  <c r="C34" i="7" s="1"/>
  <c r="F15" i="7"/>
  <c r="E15" i="7"/>
  <c r="D15" i="7"/>
  <c r="C15" i="7"/>
  <c r="F10" i="7"/>
  <c r="F17" i="7" s="1"/>
  <c r="E10" i="7"/>
  <c r="E17" i="7" s="1"/>
  <c r="D10" i="7"/>
  <c r="D17" i="7" s="1"/>
  <c r="C10" i="7"/>
  <c r="C17" i="7" s="1"/>
  <c r="U16" i="6"/>
  <c r="U17" i="6"/>
  <c r="U18" i="6"/>
  <c r="U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1" i="6"/>
  <c r="U22" i="6"/>
  <c r="U23" i="6"/>
  <c r="U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6" i="6"/>
  <c r="U27" i="6"/>
  <c r="U28" i="6"/>
  <c r="U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 l="1"/>
  <c r="U25" i="6"/>
  <c r="U20" i="6"/>
  <c r="H32" i="5"/>
  <c r="G32" i="5"/>
  <c r="F32" i="5"/>
  <c r="E32" i="5"/>
  <c r="D32" i="5"/>
  <c r="C32" i="5"/>
  <c r="H27" i="5"/>
  <c r="G27" i="5"/>
  <c r="G34" i="5" s="1"/>
  <c r="F27" i="5"/>
  <c r="F34" i="5" s="1"/>
  <c r="E27" i="5"/>
  <c r="D27" i="5"/>
  <c r="C27" i="5"/>
  <c r="C34" i="5" s="1"/>
  <c r="H15" i="5"/>
  <c r="G15" i="5"/>
  <c r="F15" i="5"/>
  <c r="E15" i="5"/>
  <c r="D15" i="5"/>
  <c r="C15" i="5"/>
  <c r="H10" i="5"/>
  <c r="G10" i="5"/>
  <c r="G17" i="5" s="1"/>
  <c r="F10" i="5"/>
  <c r="F17" i="5" s="1"/>
  <c r="E10" i="5"/>
  <c r="D10" i="5"/>
  <c r="C10" i="5"/>
  <c r="C17" i="5" s="1"/>
  <c r="D17" i="5" l="1"/>
  <c r="H17" i="5"/>
  <c r="D34" i="5"/>
  <c r="H34" i="5"/>
  <c r="E17" i="5"/>
  <c r="E34" i="5"/>
  <c r="F32" i="4"/>
  <c r="E32" i="4"/>
  <c r="D32" i="4"/>
  <c r="C32" i="4"/>
  <c r="F10" i="4" l="1"/>
  <c r="E10" i="4"/>
  <c r="F15" i="4"/>
  <c r="F17" i="4" s="1"/>
  <c r="E15" i="4"/>
  <c r="D15" i="4"/>
  <c r="C15" i="4"/>
  <c r="E17" i="4" l="1"/>
  <c r="C10" i="4"/>
  <c r="C17" i="4" s="1"/>
  <c r="D10" i="4"/>
  <c r="D17" i="4" s="1"/>
  <c r="C27" i="4"/>
  <c r="C34" i="4" s="1"/>
  <c r="D27" i="4"/>
  <c r="D34" i="4" s="1"/>
  <c r="E27" i="4"/>
  <c r="E34" i="4" s="1"/>
  <c r="F27" i="4"/>
  <c r="F34" i="4" s="1"/>
</calcChain>
</file>

<file path=xl/comments1.xml><?xml version="1.0" encoding="utf-8"?>
<comments xmlns="http://schemas.openxmlformats.org/spreadsheetml/2006/main">
  <authors>
    <author>Karmazínová Olga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Investiční dotace ze státního rozpočtu a rozpočtu krajů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Přijaté dary na pořízení investic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ONIV + dotace z SR a kraj.úřadu  na pořízení  majetku nebo realizaci projektů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účet 521 + účet 524+ účet 525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fond odměn + dary na platy  a OPPP.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přijatých darů na investice
</t>
        </r>
      </text>
    </comment>
  </commentList>
</comments>
</file>

<file path=xl/comments2.xml><?xml version="1.0" encoding="utf-8"?>
<comments xmlns="http://schemas.openxmlformats.org/spreadsheetml/2006/main">
  <authors>
    <author>Karmazínová Olga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Investiční dotace ze státního rozpočtu a rozpočtu krajů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Přijaté dary na pořízení investic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ONIV + dotace z SR a kraj.úřadu  na pořízení  majetku nebo realizaci projektů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účet 521 + účet 524+ účet 525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fond odměn + dary na platy  a OPPP.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přijatých darů na investice
</t>
        </r>
      </text>
    </comment>
  </commentList>
</comments>
</file>

<file path=xl/comments3.xml><?xml version="1.0" encoding="utf-8"?>
<comments xmlns="http://schemas.openxmlformats.org/spreadsheetml/2006/main">
  <authors>
    <author>Karmazínová Olga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Investiční dotace ze státního rozpočtu a rozpočtu krajů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Přijaté dary na pořízení investic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ONIV + dotace z SR a kraj.úřadu  na pořízení  majetku nebo realizaci projektů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účet 521 + účet 524+ účet 525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fond odměn + dary na platy  a OPPP.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<sst xmlns="http://schemas.openxmlformats.org/spreadsheetml/2006/main" count="454" uniqueCount="112">
  <si>
    <t>DOTACE</t>
  </si>
  <si>
    <t>OSTATNÍ</t>
  </si>
  <si>
    <t>DOKUMENT</t>
  </si>
  <si>
    <t>PROJEDNÁ</t>
  </si>
  <si>
    <t>SCHVÁLÍ</t>
  </si>
  <si>
    <t>X</t>
  </si>
  <si>
    <t xml:space="preserve">TERMÍN </t>
  </si>
  <si>
    <t>31.10.</t>
  </si>
  <si>
    <t>Příspěvek zřizovatele</t>
  </si>
  <si>
    <t>INVESTIČNÍ NÁKLADY</t>
  </si>
  <si>
    <t>PLATOVÉ A OSOBNÍ NÁKLADY</t>
  </si>
  <si>
    <t>Náklady hrazené z</t>
  </si>
  <si>
    <t>NEINVESTIČNÍ NÁKLADY</t>
  </si>
  <si>
    <t>PRACOVNÍ VERZE NÁVRHU ROZPOČTU NA DALŠÍ ROK A VÝHLED NA DVA ROKY</t>
  </si>
  <si>
    <t>ZVEŘEJNÍ PŘÍSP. ORG. NA SVÝCH WEBOVÝCH STRÁNKÁCH</t>
  </si>
  <si>
    <t xml:space="preserve"> NEINVESTIČNÍ  NÁKLADY CELKEM</t>
  </si>
  <si>
    <t>VÝNOSY</t>
  </si>
  <si>
    <t>NÁKLADY</t>
  </si>
  <si>
    <t>Organizace</t>
  </si>
  <si>
    <t>IČ</t>
  </si>
  <si>
    <t xml:space="preserve">zpracoval dne </t>
  </si>
  <si>
    <t xml:space="preserve">schválil  dne </t>
  </si>
  <si>
    <t>Sídlo</t>
  </si>
  <si>
    <t>NEINVESTIČNÍ VÝNOSY</t>
  </si>
  <si>
    <t>INVESTIČNÍ VÝNOSY</t>
  </si>
  <si>
    <t>NEINVESTIČNÍ VÝNOSY CELKEM</t>
  </si>
  <si>
    <t>INVESTIČNÍ VÝNOSY CELKEM</t>
  </si>
  <si>
    <t>VÝNOSY CELKEM</t>
  </si>
  <si>
    <t>Příspěvku zřizovatele</t>
  </si>
  <si>
    <t>Ostatních zdrojů</t>
  </si>
  <si>
    <t>INVESTIČNÍ NÁKLADY CELKEM</t>
  </si>
  <si>
    <t>NÁKLADY CELKEM</t>
  </si>
  <si>
    <t xml:space="preserve">schváleno Radou města Velká Bíteš dne </t>
  </si>
  <si>
    <t>Vyvěšeno dne</t>
  </si>
  <si>
    <t>HLAVNÍ čin.</t>
  </si>
  <si>
    <t>HOSPODÁŘSKÁ čin.</t>
  </si>
  <si>
    <t>FINANČNÍ VÝBOR,RADA, PRAC. SEMINÁŘ ZM</t>
  </si>
  <si>
    <t>Odbor finanční seznámí PO s výsledky projednání</t>
  </si>
  <si>
    <t>PŘEDJEDNANÁ VERZE NÁVRHU ROZPOČTU  A STŘEDNĚDOBÝ VÝHLED</t>
  </si>
  <si>
    <t>stanovený odborem finančním (přelom 11/12)</t>
  </si>
  <si>
    <t>RADA MĚSTA (zač.prosince)</t>
  </si>
  <si>
    <t>15 dní před projednáním v radě města dle sdělení odboru finančního</t>
  </si>
  <si>
    <t>do 30 dnů ode dne schválení</t>
  </si>
  <si>
    <t>SCHVÁLENÝ NÁVRH ROZPOČTU A STŘEDNĚDOBÝ VÝHLED R.</t>
  </si>
  <si>
    <t>do 30 dnů ode dne schválení do doby schválení nového dok.</t>
  </si>
  <si>
    <t>RADA MĚSTA</t>
  </si>
  <si>
    <t>Dne:</t>
  </si>
  <si>
    <t>Schválil:</t>
  </si>
  <si>
    <t>Zpracoval:</t>
  </si>
  <si>
    <t>CELKEM</t>
  </si>
  <si>
    <t>hosp.čin.</t>
  </si>
  <si>
    <t>ostatní hl. čin.</t>
  </si>
  <si>
    <t>dotace</t>
  </si>
  <si>
    <t>příspěvku</t>
  </si>
  <si>
    <t>Investiční náklady</t>
  </si>
  <si>
    <t>účet 549 - ostatní náklady z činnosti</t>
  </si>
  <si>
    <t>účet 558 - nákl. z drobného dl. majetku</t>
  </si>
  <si>
    <t>skupina účtů 552- 557 - odpisy, rezervy a opravné položky</t>
  </si>
  <si>
    <t>účet 551 - odpisy dlouhodobého majetku</t>
  </si>
  <si>
    <t>skupina účtů 54 - ostatní náklady</t>
  </si>
  <si>
    <t>skupina účtů 53 - daně a poplatky</t>
  </si>
  <si>
    <t>účet 528 - ost. sociální náklady</t>
  </si>
  <si>
    <t>účet 527 - zák. sociální náklady</t>
  </si>
  <si>
    <t>účet 525 - jiné sociální pojištění</t>
  </si>
  <si>
    <t>účet 524 - zák. sociální pojištění</t>
  </si>
  <si>
    <t>účet 521 - mzdové náklady</t>
  </si>
  <si>
    <t>účet 518 - ostatní služby</t>
  </si>
  <si>
    <r>
      <t xml:space="preserve">účet 513 - náklady na </t>
    </r>
    <r>
      <rPr>
        <sz val="10"/>
        <color theme="1"/>
        <rFont val="Calibri"/>
        <family val="2"/>
        <charset val="238"/>
        <scheme val="minor"/>
      </rPr>
      <t>reprezentaci</t>
    </r>
  </si>
  <si>
    <t>účet 512 - cestovné</t>
  </si>
  <si>
    <t>účet 511 - opravy a udržování</t>
  </si>
  <si>
    <t>účet 502 - spotřeba energie</t>
  </si>
  <si>
    <t>účet 501 - spotřeba materiálu</t>
  </si>
  <si>
    <t>Hrazeno z:</t>
  </si>
  <si>
    <t>NÁKLADY DLE JEDNOTLIVÝCH  ÚČTŮ</t>
  </si>
  <si>
    <t>HOSPODÁŘSKÁ ČINNOST</t>
  </si>
  <si>
    <t>Ostatní výnosy v hlav.čin.</t>
  </si>
  <si>
    <t>Dotace</t>
  </si>
  <si>
    <t>Investiční</t>
  </si>
  <si>
    <t>Neinvestiční</t>
  </si>
  <si>
    <t>POSTUP PŘI ZPRACOVÁNÍ ROZPOČTU A STŘEDNĚDOBÉHO VÝHLEDU PO</t>
  </si>
  <si>
    <t>Masarykovo náměstí 5, 595 01 Velká Bíteš</t>
  </si>
  <si>
    <t>Informační centrum a Klub kultury Města Velké Bíteše, příspěvková organizace - KD</t>
  </si>
  <si>
    <t>Masarykovo náměstí 5, 595 01 Velká Bíteš/ Vlkovská 482, 595 01 Velká Bíteš</t>
  </si>
  <si>
    <t xml:space="preserve">Informační centrum a Klub kultury Města Velké Bíteše, příspěvková organizace </t>
  </si>
  <si>
    <t>skupina účtů 504 - nákup zboží</t>
  </si>
  <si>
    <t>Informační centrum a Klub kultury Města Velké Bíteše, příspěvková organizace</t>
  </si>
  <si>
    <t>Informační centrum a Klub kultury Města Velké Bíteše, příspěvková organizace - ICaKK</t>
  </si>
  <si>
    <t>Ing. Josef Jelínek, ředitel organizace</t>
  </si>
  <si>
    <t>skupina účtů 569 - ost. fin. nákl.</t>
  </si>
  <si>
    <t>účet 547 - manka a škody</t>
  </si>
  <si>
    <t>Jana Mézesová, ekonom organizace</t>
  </si>
  <si>
    <t>skupina účtů 563 - Kurzová ztráta</t>
  </si>
  <si>
    <t>skupina účtů 563 -Kurzová ztráta</t>
  </si>
  <si>
    <t>STŘEDNĚDOBÝ VÝHLED ROZPOČTU NA ROK 2023</t>
  </si>
  <si>
    <t>Provoz Mateřského centra, Provozní náklady a služby pro NS Bítešan 20 a 10</t>
  </si>
  <si>
    <t>STŘEDNĚDOBÝ VÝHLED ROZPOČTU NA ROKY 2023 a 2024</t>
  </si>
  <si>
    <t>STŘEDNĚDOBÝ VÝHLED ROZPOČTU NA ROK 2024</t>
  </si>
  <si>
    <t>26.10.2021 Jana Mézesová, ekonom organizace</t>
  </si>
  <si>
    <t>26.10.2021 Ing. Josef Jelínek, ředitel organizace</t>
  </si>
  <si>
    <t>NÁVRH ROZPOČTU NA ROK 2022</t>
  </si>
  <si>
    <t>ROZPOČET roku 2021 (předchozí období)</t>
  </si>
  <si>
    <r>
      <t xml:space="preserve">OČEKÁVANÁ SKUTEČNOST roku 2021 </t>
    </r>
    <r>
      <rPr>
        <sz val="9"/>
        <color theme="1"/>
        <rFont val="Calibri"/>
        <family val="2"/>
        <charset val="238"/>
        <scheme val="minor"/>
      </rPr>
      <t>(upr. rozpočet k termínu nejbližší mezitim. úč. závěrky)</t>
    </r>
  </si>
  <si>
    <t>Návrh rozpočtu na rok 2022 - podrobný rozpis pro zřizovatele:</t>
  </si>
  <si>
    <t>ROZPOČET roku 2021(předchozí období)</t>
  </si>
  <si>
    <r>
      <t xml:space="preserve">OČEKÁVANÁ SKUTEČNOST roku 2021   </t>
    </r>
    <r>
      <rPr>
        <sz val="9"/>
        <color theme="1"/>
        <rFont val="Calibri"/>
        <family val="2"/>
        <charset val="238"/>
        <scheme val="minor"/>
      </rPr>
      <t>(upr. rozpočet k termínu nejbližší mezitim. úč. závěrky)</t>
    </r>
  </si>
  <si>
    <r>
      <rPr>
        <sz val="10"/>
        <color theme="1"/>
        <rFont val="Calibri"/>
        <family val="2"/>
        <charset val="238"/>
        <scheme val="minor"/>
      </rPr>
      <t>OČEKÁVANÁ SKUTEČNOST roku 2021</t>
    </r>
    <r>
      <rPr>
        <sz val="9"/>
        <color theme="1"/>
        <rFont val="Calibri"/>
        <family val="2"/>
        <charset val="238"/>
        <scheme val="minor"/>
      </rPr>
      <t>(upr. rozp. k termínu nejbližší mezitim. úč. záv.)</t>
    </r>
  </si>
  <si>
    <t>ROZPOČET NA ROK 2022</t>
  </si>
  <si>
    <t>SKUTEČNOST roku 2021 (předchozí období)</t>
  </si>
  <si>
    <r>
      <t xml:space="preserve">OČEKÁVANÁ SKUTEČNOST roku 2021  </t>
    </r>
    <r>
      <rPr>
        <sz val="9"/>
        <color theme="1"/>
        <rFont val="Calibri"/>
        <family val="2"/>
        <charset val="238"/>
        <scheme val="minor"/>
      </rPr>
      <t>(upr. rozpočet k termínu nejbližší mezitim. úč. závěrky)</t>
    </r>
  </si>
  <si>
    <r>
      <rPr>
        <sz val="10"/>
        <color theme="1"/>
        <rFont val="Calibri"/>
        <family val="2"/>
        <charset val="238"/>
        <scheme val="minor"/>
      </rPr>
      <t>OČEKÁVANÁ SKUTEČNOST roku 2021</t>
    </r>
    <r>
      <rPr>
        <sz val="9"/>
        <color theme="1"/>
        <rFont val="Calibri"/>
        <family val="2"/>
        <charset val="238"/>
        <scheme val="minor"/>
      </rPr>
      <t xml:space="preserve"> (upr. rozp. k termínu nejbližší mezitim. úč. záv.)</t>
    </r>
  </si>
  <si>
    <t>OČEKÁVANÁ SKUTEČNOST roku 2021 (upr. rozp. k termínu nejbližší mezitim. úč. záv.)</t>
  </si>
  <si>
    <r>
      <rPr>
        <sz val="10"/>
        <color theme="1"/>
        <rFont val="Calibri"/>
        <family val="2"/>
        <charset val="238"/>
        <scheme val="minor"/>
      </rPr>
      <t xml:space="preserve">OČEKÁVANÁ SKUTEČNOST roku 2021 </t>
    </r>
    <r>
      <rPr>
        <sz val="9"/>
        <color theme="1"/>
        <rFont val="Calibri"/>
        <family val="2"/>
        <charset val="238"/>
        <scheme val="minor"/>
      </rPr>
      <t>(upr. rozp. k termínu nejbližší mezitim. úč. záv.)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</si>
</sst>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0" borderId="2" xfId="0" applyBorder="1"/>
    <xf numFmtId="3" fontId="0" fillId="0" borderId="15" xfId="0" applyNumberFormat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3" fontId="0" fillId="5" borderId="24" xfId="0" applyNumberForma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15" xfId="0" applyNumberFormat="1" applyBorder="1"/>
    <xf numFmtId="0" fontId="4" fillId="2" borderId="1" xfId="0" applyFont="1" applyFill="1" applyBorder="1" applyAlignment="1">
      <alignment horizontal="center"/>
    </xf>
    <xf numFmtId="3" fontId="0" fillId="3" borderId="1" xfId="0" applyNumberFormat="1" applyFill="1" applyBorder="1"/>
    <xf numFmtId="3" fontId="0" fillId="3" borderId="15" xfId="0" applyNumberFormat="1" applyFill="1" applyBorder="1"/>
    <xf numFmtId="0" fontId="0" fillId="7" borderId="15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wrapText="1"/>
    </xf>
    <xf numFmtId="0" fontId="0" fillId="7" borderId="1" xfId="0" applyFill="1" applyBorder="1" applyAlignment="1">
      <alignment vertical="center"/>
    </xf>
    <xf numFmtId="0" fontId="0" fillId="0" borderId="31" xfId="0" applyBorder="1"/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6" xfId="0" applyBorder="1"/>
    <xf numFmtId="0" fontId="0" fillId="0" borderId="2" xfId="0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/>
    <xf numFmtId="3" fontId="0" fillId="6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4" xfId="0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/>
    <xf numFmtId="0" fontId="12" fillId="0" borderId="2" xfId="0" applyFont="1" applyBorder="1"/>
    <xf numFmtId="0" fontId="1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3" borderId="2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0" fillId="7" borderId="2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7" borderId="35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9" zoomScale="110" zoomScaleNormal="110" workbookViewId="0">
      <selection activeCell="E27" sqref="E27"/>
    </sheetView>
  </sheetViews>
  <sheetFormatPr defaultRowHeight="14.4" x14ac:dyDescent="0.3"/>
  <cols>
    <col min="1" max="1" width="20.44140625" customWidth="1"/>
    <col min="2" max="2" width="19.109375" customWidth="1"/>
    <col min="3" max="3" width="16.109375" customWidth="1"/>
    <col min="4" max="4" width="13.6640625" customWidth="1"/>
    <col min="5" max="5" width="16" customWidth="1"/>
    <col min="6" max="6" width="14.33203125" customWidth="1"/>
    <col min="7" max="7" width="13.5546875" customWidth="1"/>
    <col min="8" max="8" width="0.109375" customWidth="1"/>
  </cols>
  <sheetData>
    <row r="1" spans="1:6" ht="25.2" customHeight="1" x14ac:dyDescent="0.3">
      <c r="A1" s="69" t="s">
        <v>95</v>
      </c>
      <c r="B1" s="69"/>
      <c r="C1" s="69"/>
      <c r="D1" s="69"/>
      <c r="E1" s="69"/>
    </row>
    <row r="2" spans="1:6" ht="23.4" customHeight="1" x14ac:dyDescent="0.3">
      <c r="A2" s="10" t="s">
        <v>18</v>
      </c>
      <c r="B2" s="67" t="s">
        <v>85</v>
      </c>
      <c r="C2" s="67"/>
      <c r="D2" s="67"/>
      <c r="E2" s="67"/>
      <c r="F2" s="67"/>
    </row>
    <row r="3" spans="1:6" ht="24.6" customHeight="1" x14ac:dyDescent="0.3">
      <c r="A3" s="10" t="s">
        <v>22</v>
      </c>
      <c r="B3" s="80" t="s">
        <v>80</v>
      </c>
      <c r="C3" s="81"/>
      <c r="D3" s="81"/>
      <c r="E3" s="81"/>
      <c r="F3" s="81"/>
    </row>
    <row r="4" spans="1:6" ht="20.25" customHeight="1" thickBot="1" x14ac:dyDescent="0.35">
      <c r="A4" s="17" t="s">
        <v>19</v>
      </c>
      <c r="B4" s="68">
        <v>43381154</v>
      </c>
      <c r="C4" s="68"/>
      <c r="D4" s="68"/>
      <c r="E4" s="68"/>
      <c r="F4" s="68"/>
    </row>
    <row r="5" spans="1:6" ht="46.5" customHeight="1" x14ac:dyDescent="0.3">
      <c r="A5" s="70" t="s">
        <v>16</v>
      </c>
      <c r="B5" s="71"/>
      <c r="C5" s="84" t="s">
        <v>93</v>
      </c>
      <c r="D5" s="84"/>
      <c r="E5" s="84" t="s">
        <v>96</v>
      </c>
      <c r="F5" s="84"/>
    </row>
    <row r="6" spans="1:6" x14ac:dyDescent="0.3">
      <c r="A6" s="72"/>
      <c r="B6" s="73"/>
      <c r="C6" s="3" t="s">
        <v>34</v>
      </c>
      <c r="D6" s="26" t="s">
        <v>35</v>
      </c>
      <c r="E6" s="3" t="s">
        <v>34</v>
      </c>
      <c r="F6" s="26" t="s">
        <v>35</v>
      </c>
    </row>
    <row r="7" spans="1:6" ht="27.75" customHeight="1" x14ac:dyDescent="0.3">
      <c r="A7" s="75" t="s">
        <v>23</v>
      </c>
      <c r="B7" s="24" t="s">
        <v>8</v>
      </c>
      <c r="C7" s="11">
        <v>6005</v>
      </c>
      <c r="D7" s="11">
        <v>0</v>
      </c>
      <c r="E7" s="7">
        <v>6005</v>
      </c>
      <c r="F7" s="7">
        <v>0</v>
      </c>
    </row>
    <row r="8" spans="1:6" ht="27.75" customHeight="1" x14ac:dyDescent="0.3">
      <c r="A8" s="76"/>
      <c r="B8" s="12" t="s">
        <v>0</v>
      </c>
      <c r="C8" s="7">
        <v>0</v>
      </c>
      <c r="D8" s="7">
        <v>0</v>
      </c>
      <c r="E8" s="7">
        <v>0</v>
      </c>
      <c r="F8" s="7">
        <v>0</v>
      </c>
    </row>
    <row r="9" spans="1:6" ht="24" customHeight="1" x14ac:dyDescent="0.3">
      <c r="A9" s="77"/>
      <c r="B9" s="12" t="s">
        <v>1</v>
      </c>
      <c r="C9" s="7">
        <v>3767</v>
      </c>
      <c r="D9" s="7">
        <v>0</v>
      </c>
      <c r="E9" s="7">
        <v>3767</v>
      </c>
      <c r="F9" s="7">
        <v>0</v>
      </c>
    </row>
    <row r="10" spans="1:6" ht="28.2" customHeight="1" x14ac:dyDescent="0.3">
      <c r="A10" s="90" t="s">
        <v>25</v>
      </c>
      <c r="B10" s="91"/>
      <c r="C10" s="8">
        <f>SUM(C7:C9)</f>
        <v>9772</v>
      </c>
      <c r="D10" s="8">
        <f>SUM(D7:D9)</f>
        <v>0</v>
      </c>
      <c r="E10" s="8">
        <f t="shared" ref="E10:F10" si="0">SUM(E7:E9)</f>
        <v>9772</v>
      </c>
      <c r="F10" s="8">
        <f t="shared" si="0"/>
        <v>0</v>
      </c>
    </row>
    <row r="11" spans="1:6" ht="28.2" customHeight="1" x14ac:dyDescent="0.3">
      <c r="A11" s="20"/>
      <c r="B11" s="14"/>
      <c r="C11" s="13"/>
      <c r="D11" s="13"/>
      <c r="E11" s="13"/>
      <c r="F11" s="13"/>
    </row>
    <row r="12" spans="1:6" ht="28.2" customHeight="1" x14ac:dyDescent="0.3">
      <c r="A12" s="75" t="s">
        <v>24</v>
      </c>
      <c r="B12" s="24" t="s">
        <v>8</v>
      </c>
      <c r="C12" s="11">
        <v>0</v>
      </c>
      <c r="D12" s="11">
        <v>0</v>
      </c>
      <c r="E12" s="7">
        <v>0</v>
      </c>
      <c r="F12" s="7">
        <v>0</v>
      </c>
    </row>
    <row r="13" spans="1:6" ht="28.2" customHeight="1" x14ac:dyDescent="0.3">
      <c r="A13" s="76"/>
      <c r="B13" s="12" t="s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28.2" customHeight="1" x14ac:dyDescent="0.3">
      <c r="A14" s="77"/>
      <c r="B14" s="12" t="s">
        <v>1</v>
      </c>
      <c r="C14" s="7">
        <v>0</v>
      </c>
      <c r="D14" s="7">
        <v>0</v>
      </c>
      <c r="E14" s="7">
        <v>0</v>
      </c>
      <c r="F14" s="7">
        <v>0</v>
      </c>
    </row>
    <row r="15" spans="1:6" ht="28.2" customHeight="1" thickBot="1" x14ac:dyDescent="0.35">
      <c r="A15" s="78" t="s">
        <v>26</v>
      </c>
      <c r="B15" s="79"/>
      <c r="C15" s="22">
        <f>SUM(C12:C14)</f>
        <v>0</v>
      </c>
      <c r="D15" s="22">
        <f>SUM(D12:D14)</f>
        <v>0</v>
      </c>
      <c r="E15" s="22">
        <f>SUM(E12:E14)</f>
        <v>0</v>
      </c>
      <c r="F15" s="22">
        <f t="shared" ref="F15" si="1">SUM(F12:F14)</f>
        <v>0</v>
      </c>
    </row>
    <row r="16" spans="1:6" ht="27" customHeight="1" x14ac:dyDescent="0.3">
      <c r="A16" s="15"/>
      <c r="B16" s="15"/>
      <c r="C16" s="9"/>
      <c r="D16" s="9"/>
      <c r="E16" s="9"/>
      <c r="F16" s="9"/>
    </row>
    <row r="17" spans="1:6" ht="24" customHeight="1" x14ac:dyDescent="0.3">
      <c r="A17" s="74" t="s">
        <v>27</v>
      </c>
      <c r="B17" s="74"/>
      <c r="C17" s="16">
        <f>SUM(C15,C10)</f>
        <v>9772</v>
      </c>
      <c r="D17" s="16">
        <f>SUM(D15,D10)</f>
        <v>0</v>
      </c>
      <c r="E17" s="16">
        <f>SUM(E15,E10)</f>
        <v>9772</v>
      </c>
      <c r="F17" s="51">
        <f>SUM(F15,F10)</f>
        <v>0</v>
      </c>
    </row>
    <row r="18" spans="1:6" ht="26.25" customHeight="1" thickBot="1" x14ac:dyDescent="0.35"/>
    <row r="19" spans="1:6" ht="54" customHeight="1" x14ac:dyDescent="0.3">
      <c r="A19" s="92" t="s">
        <v>17</v>
      </c>
      <c r="B19" s="85" t="s">
        <v>11</v>
      </c>
      <c r="C19" s="84" t="s">
        <v>93</v>
      </c>
      <c r="D19" s="84"/>
      <c r="E19" s="84" t="s">
        <v>96</v>
      </c>
      <c r="F19" s="84"/>
    </row>
    <row r="20" spans="1:6" x14ac:dyDescent="0.3">
      <c r="A20" s="93"/>
      <c r="B20" s="86"/>
      <c r="C20" s="3" t="s">
        <v>34</v>
      </c>
      <c r="D20" s="26" t="s">
        <v>35</v>
      </c>
      <c r="E20" s="3" t="s">
        <v>34</v>
      </c>
      <c r="F20" s="26" t="s">
        <v>35</v>
      </c>
    </row>
    <row r="21" spans="1:6" ht="27.9" customHeight="1" x14ac:dyDescent="0.3">
      <c r="A21" s="87" t="s">
        <v>12</v>
      </c>
      <c r="B21" s="6" t="s">
        <v>28</v>
      </c>
      <c r="C21" s="5">
        <v>3405</v>
      </c>
      <c r="D21" s="5">
        <v>0</v>
      </c>
      <c r="E21" s="5">
        <v>3405</v>
      </c>
      <c r="F21" s="5">
        <v>0</v>
      </c>
    </row>
    <row r="22" spans="1:6" ht="27.9" customHeight="1" x14ac:dyDescent="0.3">
      <c r="A22" s="88"/>
      <c r="B22" s="5" t="s">
        <v>0</v>
      </c>
      <c r="C22" s="5">
        <v>0</v>
      </c>
      <c r="D22" s="5">
        <v>0</v>
      </c>
      <c r="E22" s="5">
        <v>0</v>
      </c>
      <c r="F22" s="5">
        <v>0</v>
      </c>
    </row>
    <row r="23" spans="1:6" ht="28.95" customHeight="1" x14ac:dyDescent="0.3">
      <c r="A23" s="89"/>
      <c r="B23" s="5" t="s">
        <v>29</v>
      </c>
      <c r="C23" s="5">
        <v>3317</v>
      </c>
      <c r="D23" s="5">
        <v>0</v>
      </c>
      <c r="E23" s="5">
        <v>3317</v>
      </c>
      <c r="F23" s="5">
        <v>0</v>
      </c>
    </row>
    <row r="24" spans="1:6" ht="27.9" customHeight="1" x14ac:dyDescent="0.3">
      <c r="A24" s="87" t="s">
        <v>10</v>
      </c>
      <c r="B24" s="6" t="s">
        <v>28</v>
      </c>
      <c r="C24" s="6">
        <v>2600</v>
      </c>
      <c r="D24" s="6">
        <v>0</v>
      </c>
      <c r="E24" s="5">
        <v>2600</v>
      </c>
      <c r="F24" s="5">
        <v>0</v>
      </c>
    </row>
    <row r="25" spans="1:6" ht="27.9" customHeight="1" x14ac:dyDescent="0.3">
      <c r="A25" s="88"/>
      <c r="B25" s="5" t="s">
        <v>0</v>
      </c>
      <c r="C25" s="5">
        <v>0</v>
      </c>
      <c r="D25" s="5">
        <v>0</v>
      </c>
      <c r="E25" s="5">
        <v>0</v>
      </c>
      <c r="F25" s="5">
        <v>0</v>
      </c>
    </row>
    <row r="26" spans="1:6" ht="27.9" customHeight="1" x14ac:dyDescent="0.3">
      <c r="A26" s="89"/>
      <c r="B26" s="5" t="s">
        <v>29</v>
      </c>
      <c r="C26" s="5">
        <v>450</v>
      </c>
      <c r="D26" s="5">
        <v>0</v>
      </c>
      <c r="E26" s="5">
        <v>450</v>
      </c>
      <c r="F26" s="5">
        <v>0</v>
      </c>
    </row>
    <row r="27" spans="1:6" ht="27.9" customHeight="1" x14ac:dyDescent="0.3">
      <c r="A27" s="82" t="s">
        <v>15</v>
      </c>
      <c r="B27" s="83"/>
      <c r="C27" s="27">
        <f>SUM(C21:C26)</f>
        <v>9772</v>
      </c>
      <c r="D27" s="27">
        <f>SUM(D21:D26)</f>
        <v>0</v>
      </c>
      <c r="E27" s="27">
        <f t="shared" ref="E27:F27" si="2">SUM(E21:E26)</f>
        <v>9772</v>
      </c>
      <c r="F27" s="27">
        <f t="shared" si="2"/>
        <v>0</v>
      </c>
    </row>
    <row r="28" spans="1:6" ht="27.9" customHeight="1" x14ac:dyDescent="0.3">
      <c r="A28" s="94"/>
      <c r="B28" s="95"/>
      <c r="C28" s="95"/>
      <c r="D28" s="95"/>
      <c r="E28" s="95"/>
      <c r="F28" s="95"/>
    </row>
    <row r="29" spans="1:6" ht="27.9" customHeight="1" x14ac:dyDescent="0.3">
      <c r="A29" s="75" t="s">
        <v>9</v>
      </c>
      <c r="B29" s="24" t="s">
        <v>28</v>
      </c>
      <c r="C29" s="11">
        <v>0</v>
      </c>
      <c r="D29" s="11">
        <v>0</v>
      </c>
      <c r="E29" s="7">
        <v>0</v>
      </c>
      <c r="F29" s="7">
        <v>0</v>
      </c>
    </row>
    <row r="30" spans="1:6" ht="27.9" customHeight="1" x14ac:dyDescent="0.3">
      <c r="A30" s="76"/>
      <c r="B30" s="12" t="s">
        <v>0</v>
      </c>
      <c r="C30" s="7">
        <v>0</v>
      </c>
      <c r="D30" s="7">
        <v>0</v>
      </c>
      <c r="E30" s="7">
        <v>0</v>
      </c>
      <c r="F30" s="7">
        <v>0</v>
      </c>
    </row>
    <row r="31" spans="1:6" ht="27.9" customHeight="1" x14ac:dyDescent="0.3">
      <c r="A31" s="77"/>
      <c r="B31" s="12" t="s">
        <v>29</v>
      </c>
      <c r="C31" s="7">
        <v>0</v>
      </c>
      <c r="D31" s="7">
        <v>0</v>
      </c>
      <c r="E31" s="7">
        <v>0</v>
      </c>
      <c r="F31" s="7">
        <v>0</v>
      </c>
    </row>
    <row r="32" spans="1:6" ht="28.95" customHeight="1" thickBot="1" x14ac:dyDescent="0.35">
      <c r="A32" s="78" t="s">
        <v>30</v>
      </c>
      <c r="B32" s="79"/>
      <c r="C32" s="22">
        <f>SUM(C29:C31)</f>
        <v>0</v>
      </c>
      <c r="D32" s="22">
        <f>SUM(D29:D31)</f>
        <v>0</v>
      </c>
      <c r="E32" s="22">
        <f>SUM(E29:E31)</f>
        <v>0</v>
      </c>
      <c r="F32" s="22">
        <f t="shared" ref="F32" si="3">SUM(F29:F31)</f>
        <v>0</v>
      </c>
    </row>
    <row r="33" spans="1:6" ht="28.95" customHeight="1" x14ac:dyDescent="0.3">
      <c r="A33" s="14"/>
      <c r="B33" s="14"/>
      <c r="C33" s="13"/>
      <c r="D33" s="13"/>
      <c r="E33" s="13"/>
      <c r="F33" s="13"/>
    </row>
    <row r="34" spans="1:6" ht="28.95" customHeight="1" x14ac:dyDescent="0.3">
      <c r="A34" s="74" t="s">
        <v>31</v>
      </c>
      <c r="B34" s="74"/>
      <c r="C34" s="16">
        <f>C27+C32</f>
        <v>9772</v>
      </c>
      <c r="D34" s="16">
        <f>D27+D32</f>
        <v>0</v>
      </c>
      <c r="E34" s="16">
        <f>E27+E32</f>
        <v>9772</v>
      </c>
      <c r="F34" s="51">
        <f>F27+F32</f>
        <v>0</v>
      </c>
    </row>
    <row r="35" spans="1:6" ht="28.95" customHeight="1" x14ac:dyDescent="0.3">
      <c r="A35" s="14"/>
      <c r="B35" s="14"/>
      <c r="C35" s="13"/>
      <c r="D35" s="13"/>
      <c r="E35" s="13"/>
      <c r="F35" s="13"/>
    </row>
    <row r="37" spans="1:6" x14ac:dyDescent="0.3">
      <c r="A37" t="s">
        <v>20</v>
      </c>
      <c r="B37" t="s">
        <v>97</v>
      </c>
    </row>
    <row r="39" spans="1:6" x14ac:dyDescent="0.3">
      <c r="A39" t="s">
        <v>21</v>
      </c>
      <c r="B39" t="s">
        <v>98</v>
      </c>
    </row>
    <row r="41" spans="1:6" x14ac:dyDescent="0.3">
      <c r="A41" t="s">
        <v>32</v>
      </c>
    </row>
    <row r="43" spans="1:6" x14ac:dyDescent="0.3">
      <c r="A43" t="s">
        <v>33</v>
      </c>
    </row>
  </sheetData>
  <mergeCells count="23">
    <mergeCell ref="A34:B34"/>
    <mergeCell ref="A32:B32"/>
    <mergeCell ref="A27:B27"/>
    <mergeCell ref="A29:A31"/>
    <mergeCell ref="E5:F5"/>
    <mergeCell ref="E19:F19"/>
    <mergeCell ref="C19:D19"/>
    <mergeCell ref="C5:D5"/>
    <mergeCell ref="B19:B20"/>
    <mergeCell ref="A21:A23"/>
    <mergeCell ref="A24:A26"/>
    <mergeCell ref="A10:B10"/>
    <mergeCell ref="A19:A20"/>
    <mergeCell ref="A28:F28"/>
    <mergeCell ref="B2:F2"/>
    <mergeCell ref="B4:F4"/>
    <mergeCell ref="A1:E1"/>
    <mergeCell ref="A5:B6"/>
    <mergeCell ref="A17:B17"/>
    <mergeCell ref="A7:A9"/>
    <mergeCell ref="A12:A14"/>
    <mergeCell ref="A15:B15"/>
    <mergeCell ref="B3:F3"/>
  </mergeCells>
  <pageMargins left="0.7" right="0.7" top="0.78740157499999996" bottom="0.78740157499999996" header="0.3" footer="0.3"/>
  <pageSetup paperSize="9" scale="66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6" zoomScale="93" zoomScaleNormal="93" workbookViewId="0">
      <selection activeCell="G34" sqref="G34"/>
    </sheetView>
  </sheetViews>
  <sheetFormatPr defaultRowHeight="14.4" x14ac:dyDescent="0.3"/>
  <cols>
    <col min="1" max="1" width="20.44140625" customWidth="1"/>
    <col min="2" max="2" width="19.109375" customWidth="1"/>
    <col min="3" max="3" width="16.109375" customWidth="1"/>
    <col min="4" max="4" width="13.6640625" customWidth="1"/>
    <col min="5" max="5" width="16" customWidth="1"/>
    <col min="6" max="6" width="14.33203125" customWidth="1"/>
    <col min="7" max="7" width="14.44140625" customWidth="1"/>
    <col min="8" max="8" width="14.88671875" customWidth="1"/>
    <col min="9" max="9" width="13.5546875" customWidth="1"/>
    <col min="10" max="10" width="0.109375" customWidth="1"/>
  </cols>
  <sheetData>
    <row r="1" spans="1:8" ht="25.2" customHeight="1" x14ac:dyDescent="0.3">
      <c r="A1" s="69" t="s">
        <v>99</v>
      </c>
      <c r="B1" s="69"/>
      <c r="C1" s="69"/>
      <c r="D1" s="69"/>
      <c r="E1" s="69"/>
    </row>
    <row r="2" spans="1:8" ht="23.4" customHeight="1" x14ac:dyDescent="0.3">
      <c r="A2" s="10" t="s">
        <v>18</v>
      </c>
      <c r="B2" s="101" t="s">
        <v>85</v>
      </c>
      <c r="C2" s="102"/>
      <c r="D2" s="102"/>
      <c r="E2" s="102"/>
      <c r="F2" s="102"/>
      <c r="G2" s="102"/>
      <c r="H2" s="103"/>
    </row>
    <row r="3" spans="1:8" ht="24.6" customHeight="1" x14ac:dyDescent="0.3">
      <c r="A3" s="10" t="s">
        <v>22</v>
      </c>
      <c r="B3" s="80" t="s">
        <v>80</v>
      </c>
      <c r="C3" s="81"/>
      <c r="D3" s="81"/>
      <c r="E3" s="81"/>
      <c r="F3" s="81"/>
      <c r="G3" s="81"/>
      <c r="H3" s="104"/>
    </row>
    <row r="4" spans="1:8" ht="20.25" customHeight="1" thickBot="1" x14ac:dyDescent="0.35">
      <c r="A4" s="17" t="s">
        <v>19</v>
      </c>
      <c r="B4" s="68">
        <v>43381154</v>
      </c>
      <c r="C4" s="68"/>
      <c r="D4" s="68"/>
      <c r="E4" s="68"/>
      <c r="F4" s="68"/>
      <c r="G4" s="68"/>
      <c r="H4" s="68"/>
    </row>
    <row r="5" spans="1:8" ht="46.5" customHeight="1" x14ac:dyDescent="0.3">
      <c r="A5" s="70" t="s">
        <v>16</v>
      </c>
      <c r="B5" s="71"/>
      <c r="C5" s="84" t="s">
        <v>100</v>
      </c>
      <c r="D5" s="84"/>
      <c r="E5" s="97" t="s">
        <v>101</v>
      </c>
      <c r="F5" s="98"/>
      <c r="G5" s="99" t="s">
        <v>99</v>
      </c>
      <c r="H5" s="100"/>
    </row>
    <row r="6" spans="1:8" x14ac:dyDescent="0.3">
      <c r="A6" s="72"/>
      <c r="B6" s="73"/>
      <c r="C6" s="3" t="s">
        <v>34</v>
      </c>
      <c r="D6" s="26" t="s">
        <v>35</v>
      </c>
      <c r="E6" s="3" t="s">
        <v>34</v>
      </c>
      <c r="F6" s="26" t="s">
        <v>35</v>
      </c>
      <c r="G6" s="3" t="s">
        <v>34</v>
      </c>
      <c r="H6" s="26" t="s">
        <v>35</v>
      </c>
    </row>
    <row r="7" spans="1:8" ht="24" customHeight="1" x14ac:dyDescent="0.3">
      <c r="A7" s="75" t="s">
        <v>23</v>
      </c>
      <c r="B7" s="24" t="s">
        <v>8</v>
      </c>
      <c r="C7" s="11">
        <v>4838</v>
      </c>
      <c r="D7" s="11">
        <v>0</v>
      </c>
      <c r="E7" s="7">
        <v>5090</v>
      </c>
      <c r="F7" s="7">
        <v>0</v>
      </c>
      <c r="G7" s="7">
        <v>6005</v>
      </c>
      <c r="H7" s="18">
        <v>0</v>
      </c>
    </row>
    <row r="8" spans="1:8" ht="23.25" customHeight="1" x14ac:dyDescent="0.3">
      <c r="A8" s="76"/>
      <c r="B8" s="12" t="s">
        <v>0</v>
      </c>
      <c r="C8" s="7">
        <v>120</v>
      </c>
      <c r="D8" s="7">
        <v>0</v>
      </c>
      <c r="E8" s="7">
        <v>0</v>
      </c>
      <c r="F8" s="7">
        <v>0</v>
      </c>
      <c r="G8" s="7">
        <v>0</v>
      </c>
      <c r="H8" s="18">
        <v>0</v>
      </c>
    </row>
    <row r="9" spans="1:8" ht="24" customHeight="1" x14ac:dyDescent="0.3">
      <c r="A9" s="77"/>
      <c r="B9" s="12" t="s">
        <v>1</v>
      </c>
      <c r="C9" s="7">
        <v>3042</v>
      </c>
      <c r="D9" s="7">
        <v>0</v>
      </c>
      <c r="E9" s="7">
        <v>2765</v>
      </c>
      <c r="F9" s="7">
        <v>0</v>
      </c>
      <c r="G9" s="7">
        <v>3767</v>
      </c>
      <c r="H9" s="18">
        <v>0</v>
      </c>
    </row>
    <row r="10" spans="1:8" ht="28.2" customHeight="1" x14ac:dyDescent="0.3">
      <c r="A10" s="90" t="s">
        <v>25</v>
      </c>
      <c r="B10" s="91"/>
      <c r="C10" s="8">
        <f>SUM(C7:C9)</f>
        <v>8000</v>
      </c>
      <c r="D10" s="8">
        <f>SUM(D7:D9)</f>
        <v>0</v>
      </c>
      <c r="E10" s="8">
        <f t="shared" ref="E10:F10" si="0">SUM(E7:E9)</f>
        <v>7855</v>
      </c>
      <c r="F10" s="8">
        <f t="shared" si="0"/>
        <v>0</v>
      </c>
      <c r="G10" s="8">
        <f>SUM(G7:G9)</f>
        <v>9772</v>
      </c>
      <c r="H10" s="19">
        <f t="shared" ref="H10" si="1">SUM(H7:H9)</f>
        <v>0</v>
      </c>
    </row>
    <row r="11" spans="1:8" ht="28.2" customHeight="1" x14ac:dyDescent="0.3">
      <c r="A11" s="20"/>
      <c r="B11" s="14"/>
      <c r="C11" s="13"/>
      <c r="D11" s="13"/>
      <c r="E11" s="13"/>
      <c r="F11" s="13"/>
      <c r="G11" s="13"/>
      <c r="H11" s="21"/>
    </row>
    <row r="12" spans="1:8" ht="28.2" customHeight="1" x14ac:dyDescent="0.3">
      <c r="A12" s="75" t="s">
        <v>24</v>
      </c>
      <c r="B12" s="24" t="s">
        <v>8</v>
      </c>
      <c r="C12" s="11">
        <v>0</v>
      </c>
      <c r="D12" s="11">
        <v>0</v>
      </c>
      <c r="E12" s="7">
        <v>1600</v>
      </c>
      <c r="F12" s="7">
        <v>0</v>
      </c>
      <c r="G12" s="7">
        <v>0</v>
      </c>
      <c r="H12" s="18">
        <v>0</v>
      </c>
    </row>
    <row r="13" spans="1:8" ht="28.2" customHeight="1" x14ac:dyDescent="0.3">
      <c r="A13" s="76"/>
      <c r="B13" s="12" t="s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8">
        <v>0</v>
      </c>
    </row>
    <row r="14" spans="1:8" ht="28.2" customHeight="1" x14ac:dyDescent="0.3">
      <c r="A14" s="77"/>
      <c r="B14" s="12" t="s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8">
        <v>0</v>
      </c>
    </row>
    <row r="15" spans="1:8" ht="28.2" customHeight="1" thickBot="1" x14ac:dyDescent="0.35">
      <c r="A15" s="78" t="s">
        <v>26</v>
      </c>
      <c r="B15" s="79"/>
      <c r="C15" s="22">
        <f>SUM(C12:C14)</f>
        <v>0</v>
      </c>
      <c r="D15" s="22">
        <f>SUM(D12:D14)</f>
        <v>0</v>
      </c>
      <c r="E15" s="22">
        <f>SUM(E12:E14)</f>
        <v>1600</v>
      </c>
      <c r="F15" s="22">
        <f t="shared" ref="F15:H15" si="2">SUM(F12:F14)</f>
        <v>0</v>
      </c>
      <c r="G15" s="22">
        <f t="shared" si="2"/>
        <v>0</v>
      </c>
      <c r="H15" s="23">
        <f t="shared" si="2"/>
        <v>0</v>
      </c>
    </row>
    <row r="16" spans="1:8" ht="27" customHeight="1" x14ac:dyDescent="0.3">
      <c r="A16" s="15"/>
      <c r="B16" s="15"/>
      <c r="C16" s="9"/>
      <c r="D16" s="9"/>
      <c r="E16" s="9"/>
      <c r="F16" s="9"/>
      <c r="G16" s="9"/>
      <c r="H16" s="9"/>
    </row>
    <row r="17" spans="1:8" ht="24" customHeight="1" x14ac:dyDescent="0.3">
      <c r="A17" s="74" t="s">
        <v>27</v>
      </c>
      <c r="B17" s="74"/>
      <c r="C17" s="16">
        <f t="shared" ref="C17:H17" si="3">C10+C15</f>
        <v>8000</v>
      </c>
      <c r="D17" s="16">
        <f t="shared" si="3"/>
        <v>0</v>
      </c>
      <c r="E17" s="16">
        <f t="shared" si="3"/>
        <v>9455</v>
      </c>
      <c r="F17" s="51">
        <f t="shared" si="3"/>
        <v>0</v>
      </c>
      <c r="G17" s="51">
        <f t="shared" si="3"/>
        <v>9772</v>
      </c>
      <c r="H17" s="51">
        <f t="shared" si="3"/>
        <v>0</v>
      </c>
    </row>
    <row r="18" spans="1:8" ht="26.25" customHeight="1" thickBot="1" x14ac:dyDescent="0.35"/>
    <row r="19" spans="1:8" ht="54" customHeight="1" x14ac:dyDescent="0.3">
      <c r="A19" s="92" t="s">
        <v>17</v>
      </c>
      <c r="B19" s="85" t="s">
        <v>11</v>
      </c>
      <c r="C19" s="84" t="s">
        <v>100</v>
      </c>
      <c r="D19" s="84"/>
      <c r="E19" s="97" t="s">
        <v>101</v>
      </c>
      <c r="F19" s="98"/>
      <c r="G19" s="99" t="s">
        <v>99</v>
      </c>
      <c r="H19" s="100"/>
    </row>
    <row r="20" spans="1:8" x14ac:dyDescent="0.3">
      <c r="A20" s="93"/>
      <c r="B20" s="86"/>
      <c r="C20" s="3" t="s">
        <v>34</v>
      </c>
      <c r="D20" s="26" t="s">
        <v>35</v>
      </c>
      <c r="E20" s="3" t="s">
        <v>34</v>
      </c>
      <c r="F20" s="26" t="s">
        <v>35</v>
      </c>
      <c r="G20" s="3" t="s">
        <v>34</v>
      </c>
      <c r="H20" s="26" t="s">
        <v>35</v>
      </c>
    </row>
    <row r="21" spans="1:8" ht="27.9" customHeight="1" x14ac:dyDescent="0.3">
      <c r="A21" s="87" t="s">
        <v>12</v>
      </c>
      <c r="B21" s="6" t="s">
        <v>28</v>
      </c>
      <c r="C21" s="5">
        <v>2260</v>
      </c>
      <c r="D21" s="5">
        <v>0</v>
      </c>
      <c r="E21" s="5">
        <v>2512</v>
      </c>
      <c r="F21" s="5">
        <v>0</v>
      </c>
      <c r="G21" s="5">
        <v>3405</v>
      </c>
      <c r="H21" s="25">
        <v>0</v>
      </c>
    </row>
    <row r="22" spans="1:8" ht="27.9" customHeight="1" x14ac:dyDescent="0.3">
      <c r="A22" s="88"/>
      <c r="B22" s="5" t="s">
        <v>0</v>
      </c>
      <c r="C22" s="5">
        <v>120</v>
      </c>
      <c r="D22" s="5">
        <v>0</v>
      </c>
      <c r="E22" s="5">
        <v>0</v>
      </c>
      <c r="F22" s="5">
        <v>0</v>
      </c>
      <c r="G22" s="5">
        <v>0</v>
      </c>
      <c r="H22" s="25">
        <v>0</v>
      </c>
    </row>
    <row r="23" spans="1:8" ht="28.95" customHeight="1" x14ac:dyDescent="0.3">
      <c r="A23" s="89"/>
      <c r="B23" s="5" t="s">
        <v>29</v>
      </c>
      <c r="C23" s="5">
        <v>2790</v>
      </c>
      <c r="D23" s="5">
        <v>0</v>
      </c>
      <c r="E23" s="5">
        <v>2517</v>
      </c>
      <c r="F23" s="5">
        <v>0</v>
      </c>
      <c r="G23" s="5">
        <v>3317</v>
      </c>
      <c r="H23" s="25">
        <v>0</v>
      </c>
    </row>
    <row r="24" spans="1:8" ht="27.9" customHeight="1" x14ac:dyDescent="0.3">
      <c r="A24" s="87" t="s">
        <v>10</v>
      </c>
      <c r="B24" s="6" t="s">
        <v>28</v>
      </c>
      <c r="C24" s="6">
        <v>2578</v>
      </c>
      <c r="D24" s="6">
        <v>0</v>
      </c>
      <c r="E24" s="5">
        <v>2578</v>
      </c>
      <c r="F24" s="5">
        <v>0</v>
      </c>
      <c r="G24" s="5">
        <v>2600</v>
      </c>
      <c r="H24" s="25">
        <v>0</v>
      </c>
    </row>
    <row r="25" spans="1:8" ht="27.9" customHeight="1" x14ac:dyDescent="0.3">
      <c r="A25" s="88"/>
      <c r="B25" s="5" t="s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25">
        <v>0</v>
      </c>
    </row>
    <row r="26" spans="1:8" ht="27.9" customHeight="1" x14ac:dyDescent="0.3">
      <c r="A26" s="89"/>
      <c r="B26" s="5" t="s">
        <v>29</v>
      </c>
      <c r="C26" s="5">
        <v>252</v>
      </c>
      <c r="D26" s="5">
        <v>0</v>
      </c>
      <c r="E26" s="5">
        <v>132</v>
      </c>
      <c r="F26" s="5">
        <v>0</v>
      </c>
      <c r="G26" s="5">
        <v>450</v>
      </c>
      <c r="H26" s="25">
        <v>0</v>
      </c>
    </row>
    <row r="27" spans="1:8" ht="27.9" customHeight="1" x14ac:dyDescent="0.3">
      <c r="A27" s="82" t="s">
        <v>15</v>
      </c>
      <c r="B27" s="83"/>
      <c r="C27" s="27">
        <f>SUM(C21:C26)</f>
        <v>8000</v>
      </c>
      <c r="D27" s="27">
        <f>SUM(D21:D26)</f>
        <v>0</v>
      </c>
      <c r="E27" s="27">
        <f t="shared" ref="E27:H27" si="4">SUM(E21:E26)</f>
        <v>7739</v>
      </c>
      <c r="F27" s="27">
        <f t="shared" si="4"/>
        <v>0</v>
      </c>
      <c r="G27" s="27">
        <f t="shared" si="4"/>
        <v>9772</v>
      </c>
      <c r="H27" s="28">
        <f t="shared" si="4"/>
        <v>0</v>
      </c>
    </row>
    <row r="28" spans="1:8" ht="27.9" customHeight="1" x14ac:dyDescent="0.3">
      <c r="A28" s="94"/>
      <c r="B28" s="95"/>
      <c r="C28" s="95"/>
      <c r="D28" s="95"/>
      <c r="E28" s="95"/>
      <c r="F28" s="95"/>
      <c r="G28" s="95"/>
      <c r="H28" s="96"/>
    </row>
    <row r="29" spans="1:8" ht="27.9" customHeight="1" x14ac:dyDescent="0.3">
      <c r="A29" s="75" t="s">
        <v>9</v>
      </c>
      <c r="B29" s="24" t="s">
        <v>28</v>
      </c>
      <c r="C29" s="11">
        <v>0</v>
      </c>
      <c r="D29" s="11">
        <v>0</v>
      </c>
      <c r="E29" s="7">
        <v>0</v>
      </c>
      <c r="F29" s="7">
        <v>0</v>
      </c>
      <c r="G29" s="7">
        <v>0</v>
      </c>
      <c r="H29" s="18">
        <v>0</v>
      </c>
    </row>
    <row r="30" spans="1:8" ht="27.9" customHeight="1" x14ac:dyDescent="0.3">
      <c r="A30" s="76"/>
      <c r="B30" s="12" t="s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8">
        <v>0</v>
      </c>
    </row>
    <row r="31" spans="1:8" ht="27.9" customHeight="1" x14ac:dyDescent="0.3">
      <c r="A31" s="77"/>
      <c r="B31" s="12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8">
        <v>0</v>
      </c>
    </row>
    <row r="32" spans="1:8" ht="28.95" customHeight="1" thickBot="1" x14ac:dyDescent="0.35">
      <c r="A32" s="78" t="s">
        <v>30</v>
      </c>
      <c r="B32" s="79"/>
      <c r="C32" s="22">
        <f>SUM(C29:C31)</f>
        <v>0</v>
      </c>
      <c r="D32" s="22">
        <f>SUM(D29:D31)</f>
        <v>0</v>
      </c>
      <c r="E32" s="22">
        <f>SUM(E29:E31)</f>
        <v>0</v>
      </c>
      <c r="F32" s="22">
        <f t="shared" ref="F32:H32" si="5">SUM(F29:F31)</f>
        <v>0</v>
      </c>
      <c r="G32" s="22">
        <f t="shared" si="5"/>
        <v>0</v>
      </c>
      <c r="H32" s="23">
        <f t="shared" si="5"/>
        <v>0</v>
      </c>
    </row>
    <row r="33" spans="1:8" ht="28.95" customHeight="1" x14ac:dyDescent="0.3">
      <c r="A33" s="14"/>
      <c r="B33" s="14"/>
      <c r="C33" s="13"/>
      <c r="D33" s="13"/>
      <c r="E33" s="13"/>
      <c r="F33" s="13"/>
      <c r="G33" s="13"/>
      <c r="H33" s="13"/>
    </row>
    <row r="34" spans="1:8" ht="28.95" customHeight="1" x14ac:dyDescent="0.3">
      <c r="A34" s="74" t="s">
        <v>31</v>
      </c>
      <c r="B34" s="74"/>
      <c r="C34" s="16">
        <f t="shared" ref="C34:H34" si="6">C27+C32</f>
        <v>8000</v>
      </c>
      <c r="D34" s="16">
        <f t="shared" si="6"/>
        <v>0</v>
      </c>
      <c r="E34" s="16">
        <f t="shared" si="6"/>
        <v>7739</v>
      </c>
      <c r="F34" s="51">
        <f t="shared" si="6"/>
        <v>0</v>
      </c>
      <c r="G34" s="51">
        <f t="shared" si="6"/>
        <v>9772</v>
      </c>
      <c r="H34" s="51">
        <f t="shared" si="6"/>
        <v>0</v>
      </c>
    </row>
    <row r="35" spans="1:8" ht="28.95" customHeight="1" x14ac:dyDescent="0.3">
      <c r="A35" s="14"/>
      <c r="B35" s="14"/>
      <c r="C35" s="13"/>
      <c r="D35" s="13"/>
      <c r="E35" s="13"/>
      <c r="F35" s="13"/>
      <c r="G35" s="13"/>
      <c r="H35" s="13"/>
    </row>
    <row r="37" spans="1:8" x14ac:dyDescent="0.3">
      <c r="A37" t="s">
        <v>20</v>
      </c>
      <c r="B37" t="s">
        <v>97</v>
      </c>
    </row>
    <row r="39" spans="1:8" x14ac:dyDescent="0.3">
      <c r="A39" t="s">
        <v>21</v>
      </c>
      <c r="B39" t="s">
        <v>98</v>
      </c>
    </row>
    <row r="41" spans="1:8" x14ac:dyDescent="0.3">
      <c r="A41" t="s">
        <v>32</v>
      </c>
    </row>
    <row r="43" spans="1:8" x14ac:dyDescent="0.3">
      <c r="A43" t="s">
        <v>33</v>
      </c>
    </row>
  </sheetData>
  <mergeCells count="25">
    <mergeCell ref="A1:E1"/>
    <mergeCell ref="B2:H2"/>
    <mergeCell ref="B3:H3"/>
    <mergeCell ref="B4:H4"/>
    <mergeCell ref="A5:B6"/>
    <mergeCell ref="C5:D5"/>
    <mergeCell ref="E5:F5"/>
    <mergeCell ref="G5:H5"/>
    <mergeCell ref="A7:A9"/>
    <mergeCell ref="A10:B10"/>
    <mergeCell ref="A12:A14"/>
    <mergeCell ref="A15:B15"/>
    <mergeCell ref="A17:B17"/>
    <mergeCell ref="A28:H28"/>
    <mergeCell ref="A29:A31"/>
    <mergeCell ref="A32:B32"/>
    <mergeCell ref="A34:B34"/>
    <mergeCell ref="C19:D19"/>
    <mergeCell ref="E19:F19"/>
    <mergeCell ref="G19:H19"/>
    <mergeCell ref="A21:A23"/>
    <mergeCell ref="A24:A26"/>
    <mergeCell ref="A27:B27"/>
    <mergeCell ref="A19:A20"/>
    <mergeCell ref="B19:B20"/>
  </mergeCells>
  <pageMargins left="0.7" right="0.7" top="0.78740157499999996" bottom="0.78740157499999996" header="0.3" footer="0.3"/>
  <pageSetup paperSize="9" scale="66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10" zoomScale="69" zoomScaleNormal="69" workbookViewId="0">
      <selection activeCell="M5" sqref="M5"/>
    </sheetView>
  </sheetViews>
  <sheetFormatPr defaultRowHeight="14.4" x14ac:dyDescent="0.3"/>
  <cols>
    <col min="1" max="1" width="15.88671875" customWidth="1"/>
    <col min="2" max="2" width="11.88671875" customWidth="1"/>
    <col min="3" max="3" width="12.44140625" customWidth="1"/>
    <col min="4" max="4" width="11.88671875" customWidth="1"/>
    <col min="5" max="5" width="12.88671875" customWidth="1"/>
    <col min="6" max="6" width="12.44140625" customWidth="1"/>
    <col min="7" max="7" width="11.5546875" customWidth="1"/>
    <col min="8" max="20" width="12" customWidth="1"/>
  </cols>
  <sheetData>
    <row r="1" spans="1:21" ht="21" x14ac:dyDescent="0.4">
      <c r="A1" s="48" t="s">
        <v>102</v>
      </c>
    </row>
    <row r="2" spans="1:21" ht="26.25" customHeight="1" x14ac:dyDescent="0.3">
      <c r="A2" t="s">
        <v>18</v>
      </c>
      <c r="B2" s="121" t="s">
        <v>81</v>
      </c>
      <c r="C2" s="121"/>
      <c r="D2" s="121"/>
      <c r="E2" s="121"/>
      <c r="F2" s="121"/>
      <c r="G2" s="121"/>
      <c r="H2" s="121"/>
    </row>
    <row r="3" spans="1:21" ht="24.75" customHeight="1" x14ac:dyDescent="0.3">
      <c r="A3" t="s">
        <v>22</v>
      </c>
      <c r="B3" s="121" t="s">
        <v>82</v>
      </c>
      <c r="C3" s="121"/>
      <c r="D3" s="121"/>
      <c r="E3" s="121"/>
      <c r="F3" s="121"/>
      <c r="G3" s="121"/>
      <c r="H3" s="121"/>
    </row>
    <row r="4" spans="1:21" ht="23.25" customHeight="1" x14ac:dyDescent="0.3">
      <c r="A4" s="47" t="s">
        <v>19</v>
      </c>
      <c r="B4" s="121">
        <v>43381154</v>
      </c>
      <c r="C4" s="121"/>
      <c r="D4" s="121"/>
      <c r="E4" s="121"/>
      <c r="F4" s="121"/>
      <c r="G4" s="121"/>
      <c r="H4" s="121"/>
    </row>
    <row r="5" spans="1:21" ht="15" thickBot="1" x14ac:dyDescent="0.35"/>
    <row r="6" spans="1:21" ht="58.2" customHeight="1" x14ac:dyDescent="0.3">
      <c r="A6" s="122" t="s">
        <v>16</v>
      </c>
      <c r="B6" s="123"/>
      <c r="C6" s="84" t="s">
        <v>103</v>
      </c>
      <c r="D6" s="84"/>
      <c r="E6" s="97" t="s">
        <v>104</v>
      </c>
      <c r="F6" s="98"/>
      <c r="G6" s="99" t="s">
        <v>99</v>
      </c>
      <c r="H6" s="100"/>
    </row>
    <row r="7" spans="1:21" ht="27.9" customHeight="1" x14ac:dyDescent="0.3">
      <c r="A7" s="124"/>
      <c r="B7" s="125"/>
      <c r="C7" s="46" t="s">
        <v>78</v>
      </c>
      <c r="D7" s="46" t="s">
        <v>77</v>
      </c>
      <c r="E7" s="46" t="s">
        <v>78</v>
      </c>
      <c r="F7" s="46" t="s">
        <v>77</v>
      </c>
      <c r="G7" s="46" t="s">
        <v>78</v>
      </c>
      <c r="H7" s="45" t="s">
        <v>77</v>
      </c>
    </row>
    <row r="8" spans="1:21" ht="27.9" customHeight="1" x14ac:dyDescent="0.3">
      <c r="A8" s="109" t="s">
        <v>8</v>
      </c>
      <c r="B8" s="110"/>
      <c r="C8" s="44">
        <v>948</v>
      </c>
      <c r="D8" s="44">
        <v>0</v>
      </c>
      <c r="E8" s="1">
        <v>1200</v>
      </c>
      <c r="F8" s="1">
        <v>1600</v>
      </c>
      <c r="G8" s="64">
        <v>1775</v>
      </c>
      <c r="H8" s="43">
        <v>0</v>
      </c>
    </row>
    <row r="9" spans="1:21" ht="27.9" customHeight="1" x14ac:dyDescent="0.3">
      <c r="A9" s="111" t="s">
        <v>76</v>
      </c>
      <c r="B9" s="112"/>
      <c r="C9" s="49">
        <v>0</v>
      </c>
      <c r="D9" s="49">
        <v>0</v>
      </c>
      <c r="E9" s="1">
        <v>0</v>
      </c>
      <c r="F9" s="1">
        <v>0</v>
      </c>
      <c r="G9" s="64">
        <v>0</v>
      </c>
      <c r="H9" s="43">
        <v>0</v>
      </c>
    </row>
    <row r="10" spans="1:21" ht="27.9" customHeight="1" x14ac:dyDescent="0.3">
      <c r="A10" s="113" t="s">
        <v>75</v>
      </c>
      <c r="B10" s="68"/>
      <c r="C10" s="42">
        <v>1252</v>
      </c>
      <c r="D10" s="42">
        <v>0</v>
      </c>
      <c r="E10" s="17">
        <v>1520</v>
      </c>
      <c r="F10" s="17">
        <v>0</v>
      </c>
      <c r="G10" s="65">
        <v>1745</v>
      </c>
      <c r="H10" s="41">
        <v>0</v>
      </c>
    </row>
    <row r="11" spans="1:21" ht="27.9" customHeight="1" x14ac:dyDescent="0.3">
      <c r="A11" s="113" t="s">
        <v>74</v>
      </c>
      <c r="B11" s="68"/>
      <c r="C11" s="42">
        <v>0</v>
      </c>
      <c r="D11" s="42">
        <v>0</v>
      </c>
      <c r="E11" s="17">
        <v>0</v>
      </c>
      <c r="F11" s="17">
        <v>0</v>
      </c>
      <c r="G11" s="65">
        <v>0</v>
      </c>
      <c r="H11" s="41">
        <v>0</v>
      </c>
    </row>
    <row r="12" spans="1:21" ht="27.9" customHeight="1" x14ac:dyDescent="0.3">
      <c r="A12" s="126" t="s">
        <v>49</v>
      </c>
      <c r="B12" s="126"/>
      <c r="C12" s="3">
        <f t="shared" ref="C12:H12" si="0">SUM(C8:C11)</f>
        <v>2200</v>
      </c>
      <c r="D12" s="3">
        <f t="shared" si="0"/>
        <v>0</v>
      </c>
      <c r="E12" s="50">
        <f t="shared" si="0"/>
        <v>2720</v>
      </c>
      <c r="F12" s="50">
        <f t="shared" si="0"/>
        <v>1600</v>
      </c>
      <c r="G12" s="66">
        <f t="shared" si="0"/>
        <v>3520</v>
      </c>
      <c r="H12" s="50">
        <f t="shared" si="0"/>
        <v>0</v>
      </c>
    </row>
    <row r="13" spans="1:21" ht="27.9" customHeight="1" thickBot="1" x14ac:dyDescent="0.35"/>
    <row r="14" spans="1:21" ht="32.25" customHeight="1" thickBot="1" x14ac:dyDescent="0.35">
      <c r="A14" s="114" t="s">
        <v>73</v>
      </c>
      <c r="B14" s="115"/>
      <c r="C14" s="116"/>
    </row>
    <row r="15" spans="1:21" ht="61.2" x14ac:dyDescent="0.35">
      <c r="A15" s="40"/>
      <c r="B15" s="39" t="s">
        <v>72</v>
      </c>
      <c r="C15" s="37" t="s">
        <v>71</v>
      </c>
      <c r="D15" s="37" t="s">
        <v>70</v>
      </c>
      <c r="E15" s="37" t="s">
        <v>69</v>
      </c>
      <c r="F15" s="37" t="s">
        <v>68</v>
      </c>
      <c r="G15" s="37" t="s">
        <v>67</v>
      </c>
      <c r="H15" s="37" t="s">
        <v>66</v>
      </c>
      <c r="I15" s="37" t="s">
        <v>65</v>
      </c>
      <c r="J15" s="37" t="s">
        <v>64</v>
      </c>
      <c r="K15" s="37" t="s">
        <v>63</v>
      </c>
      <c r="L15" s="37" t="s">
        <v>62</v>
      </c>
      <c r="M15" s="37" t="s">
        <v>61</v>
      </c>
      <c r="N15" s="37" t="s">
        <v>60</v>
      </c>
      <c r="O15" s="37" t="s">
        <v>59</v>
      </c>
      <c r="P15" s="37" t="s">
        <v>58</v>
      </c>
      <c r="Q15" s="38" t="s">
        <v>57</v>
      </c>
      <c r="R15" s="37" t="s">
        <v>56</v>
      </c>
      <c r="S15" s="37" t="s">
        <v>55</v>
      </c>
      <c r="T15" s="36" t="s">
        <v>54</v>
      </c>
      <c r="U15" s="35" t="s">
        <v>49</v>
      </c>
    </row>
    <row r="16" spans="1:21" ht="21.9" customHeight="1" x14ac:dyDescent="0.3">
      <c r="A16" s="117" t="s">
        <v>100</v>
      </c>
      <c r="B16" s="1" t="s">
        <v>53</v>
      </c>
      <c r="C16" s="32">
        <v>0</v>
      </c>
      <c r="D16" s="32">
        <v>110</v>
      </c>
      <c r="E16" s="32">
        <v>0</v>
      </c>
      <c r="F16" s="32">
        <v>0</v>
      </c>
      <c r="G16" s="32">
        <v>0</v>
      </c>
      <c r="H16" s="32">
        <v>0</v>
      </c>
      <c r="I16" s="32">
        <v>728</v>
      </c>
      <c r="J16" s="32">
        <v>105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5</v>
      </c>
      <c r="Q16" s="32">
        <v>0</v>
      </c>
      <c r="R16" s="32">
        <v>0</v>
      </c>
      <c r="S16" s="32">
        <v>0</v>
      </c>
      <c r="T16" s="31">
        <v>0</v>
      </c>
      <c r="U16" s="29">
        <f t="shared" ref="U16:U30" si="1">SUM(C16:T16)</f>
        <v>948</v>
      </c>
    </row>
    <row r="17" spans="1:21" ht="21.9" customHeight="1" x14ac:dyDescent="0.3">
      <c r="A17" s="117"/>
      <c r="B17" s="1" t="s">
        <v>52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1">
        <v>0</v>
      </c>
      <c r="U17" s="29">
        <f t="shared" si="1"/>
        <v>0</v>
      </c>
    </row>
    <row r="18" spans="1:21" ht="21.9" customHeight="1" x14ac:dyDescent="0.3">
      <c r="A18" s="117"/>
      <c r="B18" s="33" t="s">
        <v>51</v>
      </c>
      <c r="C18" s="32">
        <v>50</v>
      </c>
      <c r="D18" s="32">
        <v>440</v>
      </c>
      <c r="E18" s="32">
        <v>10</v>
      </c>
      <c r="F18" s="32">
        <v>0</v>
      </c>
      <c r="G18" s="32">
        <v>0</v>
      </c>
      <c r="H18" s="32">
        <v>400</v>
      </c>
      <c r="I18" s="32">
        <v>132</v>
      </c>
      <c r="J18" s="32">
        <v>180</v>
      </c>
      <c r="K18" s="32">
        <v>0</v>
      </c>
      <c r="L18" s="32">
        <v>15</v>
      </c>
      <c r="M18" s="32">
        <v>0</v>
      </c>
      <c r="N18" s="32">
        <v>25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1">
        <v>0</v>
      </c>
      <c r="U18" s="29">
        <f t="shared" si="1"/>
        <v>1252</v>
      </c>
    </row>
    <row r="19" spans="1:21" ht="21.9" customHeight="1" x14ac:dyDescent="0.3">
      <c r="A19" s="117"/>
      <c r="B19" s="1" t="s">
        <v>50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/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1">
        <v>0</v>
      </c>
      <c r="U19" s="29">
        <f t="shared" si="1"/>
        <v>0</v>
      </c>
    </row>
    <row r="20" spans="1:21" ht="21.9" customHeight="1" x14ac:dyDescent="0.3">
      <c r="A20" s="105" t="s">
        <v>49</v>
      </c>
      <c r="B20" s="106"/>
      <c r="C20" s="34">
        <f t="shared" ref="C20:T20" si="2">SUM(C16:C19)</f>
        <v>50</v>
      </c>
      <c r="D20" s="34">
        <f t="shared" si="2"/>
        <v>550</v>
      </c>
      <c r="E20" s="34">
        <f t="shared" si="2"/>
        <v>10</v>
      </c>
      <c r="F20" s="34">
        <f t="shared" si="2"/>
        <v>0</v>
      </c>
      <c r="G20" s="34">
        <f t="shared" si="2"/>
        <v>0</v>
      </c>
      <c r="H20" s="34">
        <f t="shared" si="2"/>
        <v>400</v>
      </c>
      <c r="I20" s="34">
        <f t="shared" si="2"/>
        <v>860</v>
      </c>
      <c r="J20" s="34">
        <f t="shared" si="2"/>
        <v>285</v>
      </c>
      <c r="K20" s="34">
        <f t="shared" si="2"/>
        <v>0</v>
      </c>
      <c r="L20" s="34">
        <f t="shared" si="2"/>
        <v>15</v>
      </c>
      <c r="M20" s="34">
        <f t="shared" si="2"/>
        <v>0</v>
      </c>
      <c r="N20" s="34">
        <f t="shared" si="2"/>
        <v>25</v>
      </c>
      <c r="O20" s="34">
        <f t="shared" si="2"/>
        <v>0</v>
      </c>
      <c r="P20" s="34">
        <f t="shared" si="2"/>
        <v>5</v>
      </c>
      <c r="Q20" s="34">
        <f t="shared" si="2"/>
        <v>0</v>
      </c>
      <c r="R20" s="34">
        <f t="shared" si="2"/>
        <v>0</v>
      </c>
      <c r="S20" s="34">
        <f t="shared" si="2"/>
        <v>0</v>
      </c>
      <c r="T20" s="34">
        <f t="shared" si="2"/>
        <v>0</v>
      </c>
      <c r="U20" s="29">
        <f t="shared" si="1"/>
        <v>2200</v>
      </c>
    </row>
    <row r="21" spans="1:21" ht="21.9" customHeight="1" x14ac:dyDescent="0.3">
      <c r="A21" s="118" t="s">
        <v>105</v>
      </c>
      <c r="B21" s="1" t="s">
        <v>53</v>
      </c>
      <c r="C21" s="32">
        <v>192</v>
      </c>
      <c r="D21" s="32">
        <v>110</v>
      </c>
      <c r="E21" s="32">
        <v>0</v>
      </c>
      <c r="F21" s="32">
        <v>0</v>
      </c>
      <c r="G21" s="32">
        <v>0</v>
      </c>
      <c r="H21" s="32">
        <v>4</v>
      </c>
      <c r="I21" s="32">
        <v>728</v>
      </c>
      <c r="J21" s="32">
        <v>105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9</v>
      </c>
      <c r="Q21" s="32">
        <v>0</v>
      </c>
      <c r="R21" s="32">
        <v>52</v>
      </c>
      <c r="S21" s="32">
        <v>0</v>
      </c>
      <c r="T21" s="31">
        <v>0</v>
      </c>
      <c r="U21" s="29">
        <f t="shared" si="1"/>
        <v>1200</v>
      </c>
    </row>
    <row r="22" spans="1:21" ht="21.9" customHeight="1" x14ac:dyDescent="0.3">
      <c r="A22" s="119"/>
      <c r="B22" s="1" t="s">
        <v>52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1">
        <v>0</v>
      </c>
      <c r="U22" s="29">
        <f t="shared" si="1"/>
        <v>0</v>
      </c>
    </row>
    <row r="23" spans="1:21" ht="21.9" customHeight="1" x14ac:dyDescent="0.3">
      <c r="A23" s="119"/>
      <c r="B23" s="33" t="s">
        <v>51</v>
      </c>
      <c r="C23" s="32">
        <v>37</v>
      </c>
      <c r="D23" s="32">
        <v>390</v>
      </c>
      <c r="E23" s="32">
        <v>10</v>
      </c>
      <c r="F23" s="32">
        <v>0</v>
      </c>
      <c r="G23" s="32">
        <v>0</v>
      </c>
      <c r="H23" s="32">
        <v>396</v>
      </c>
      <c r="I23" s="32">
        <v>132</v>
      </c>
      <c r="J23" s="32">
        <v>180</v>
      </c>
      <c r="K23" s="32">
        <v>0</v>
      </c>
      <c r="L23" s="32">
        <v>15</v>
      </c>
      <c r="M23" s="32">
        <v>0</v>
      </c>
      <c r="N23" s="32">
        <v>15</v>
      </c>
      <c r="O23" s="32">
        <v>0</v>
      </c>
      <c r="P23" s="32">
        <v>0</v>
      </c>
      <c r="Q23" s="32">
        <v>0</v>
      </c>
      <c r="R23" s="32">
        <v>8</v>
      </c>
      <c r="S23" s="32">
        <v>0</v>
      </c>
      <c r="T23" s="31">
        <v>0</v>
      </c>
      <c r="U23" s="29">
        <f t="shared" si="1"/>
        <v>1183</v>
      </c>
    </row>
    <row r="24" spans="1:21" ht="21.9" customHeight="1" x14ac:dyDescent="0.3">
      <c r="A24" s="120"/>
      <c r="B24" s="1" t="s">
        <v>50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1">
        <v>0</v>
      </c>
      <c r="U24" s="29">
        <f t="shared" si="1"/>
        <v>0</v>
      </c>
    </row>
    <row r="25" spans="1:21" ht="21.9" customHeight="1" x14ac:dyDescent="0.3">
      <c r="A25" s="105" t="s">
        <v>49</v>
      </c>
      <c r="B25" s="106"/>
      <c r="C25" s="34">
        <f t="shared" ref="C25:T25" si="3">SUM(C21:C24)</f>
        <v>229</v>
      </c>
      <c r="D25" s="34">
        <f t="shared" si="3"/>
        <v>500</v>
      </c>
      <c r="E25" s="34">
        <f t="shared" si="3"/>
        <v>10</v>
      </c>
      <c r="F25" s="34">
        <f t="shared" si="3"/>
        <v>0</v>
      </c>
      <c r="G25" s="34">
        <f t="shared" si="3"/>
        <v>0</v>
      </c>
      <c r="H25" s="34">
        <f t="shared" si="3"/>
        <v>400</v>
      </c>
      <c r="I25" s="34">
        <f t="shared" si="3"/>
        <v>860</v>
      </c>
      <c r="J25" s="34">
        <f t="shared" si="3"/>
        <v>285</v>
      </c>
      <c r="K25" s="34">
        <f t="shared" si="3"/>
        <v>0</v>
      </c>
      <c r="L25" s="34">
        <f t="shared" si="3"/>
        <v>15</v>
      </c>
      <c r="M25" s="34">
        <f t="shared" si="3"/>
        <v>0</v>
      </c>
      <c r="N25" s="34">
        <f t="shared" si="3"/>
        <v>15</v>
      </c>
      <c r="O25" s="34">
        <f t="shared" si="3"/>
        <v>0</v>
      </c>
      <c r="P25" s="34">
        <f t="shared" si="3"/>
        <v>9</v>
      </c>
      <c r="Q25" s="34">
        <f t="shared" si="3"/>
        <v>0</v>
      </c>
      <c r="R25" s="34">
        <f t="shared" si="3"/>
        <v>60</v>
      </c>
      <c r="S25" s="34">
        <f t="shared" si="3"/>
        <v>0</v>
      </c>
      <c r="T25" s="34">
        <f t="shared" si="3"/>
        <v>0</v>
      </c>
      <c r="U25" s="29">
        <f t="shared" si="1"/>
        <v>2383</v>
      </c>
    </row>
    <row r="26" spans="1:21" ht="21.9" customHeight="1" x14ac:dyDescent="0.3">
      <c r="A26" s="117" t="s">
        <v>99</v>
      </c>
      <c r="B26" s="1" t="s">
        <v>53</v>
      </c>
      <c r="C26" s="62">
        <v>0</v>
      </c>
      <c r="D26" s="62">
        <v>890</v>
      </c>
      <c r="E26" s="62">
        <v>0</v>
      </c>
      <c r="F26" s="62">
        <v>0</v>
      </c>
      <c r="G26" s="62">
        <v>0</v>
      </c>
      <c r="H26" s="62">
        <v>0</v>
      </c>
      <c r="I26" s="62">
        <v>750</v>
      </c>
      <c r="J26" s="62">
        <v>110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25</v>
      </c>
      <c r="Q26" s="62">
        <v>0</v>
      </c>
      <c r="R26" s="62">
        <v>0</v>
      </c>
      <c r="S26" s="62">
        <v>0</v>
      </c>
      <c r="T26" s="63">
        <v>0</v>
      </c>
      <c r="U26" s="29">
        <f t="shared" si="1"/>
        <v>1775</v>
      </c>
    </row>
    <row r="27" spans="1:21" ht="21.9" customHeight="1" x14ac:dyDescent="0.3">
      <c r="A27" s="117"/>
      <c r="B27" s="1" t="s">
        <v>52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3">
        <v>0</v>
      </c>
      <c r="U27" s="29">
        <f t="shared" si="1"/>
        <v>0</v>
      </c>
    </row>
    <row r="28" spans="1:21" ht="21.9" customHeight="1" x14ac:dyDescent="0.3">
      <c r="A28" s="117"/>
      <c r="B28" s="33" t="s">
        <v>51</v>
      </c>
      <c r="C28" s="62">
        <v>50</v>
      </c>
      <c r="D28" s="62">
        <v>760</v>
      </c>
      <c r="E28" s="62">
        <v>10</v>
      </c>
      <c r="F28" s="62">
        <v>0</v>
      </c>
      <c r="G28" s="62">
        <v>0</v>
      </c>
      <c r="H28" s="62">
        <v>400</v>
      </c>
      <c r="I28" s="62">
        <v>250</v>
      </c>
      <c r="J28" s="62">
        <v>230</v>
      </c>
      <c r="K28" s="62">
        <v>0</v>
      </c>
      <c r="L28" s="62">
        <v>20</v>
      </c>
      <c r="M28" s="62">
        <v>0</v>
      </c>
      <c r="N28" s="62">
        <v>25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3">
        <v>0</v>
      </c>
      <c r="U28" s="29">
        <f t="shared" si="1"/>
        <v>1745</v>
      </c>
    </row>
    <row r="29" spans="1:21" ht="21.9" customHeight="1" x14ac:dyDescent="0.3">
      <c r="A29" s="117"/>
      <c r="B29" s="1" t="s">
        <v>50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3">
        <v>0</v>
      </c>
      <c r="U29" s="29">
        <f t="shared" si="1"/>
        <v>0</v>
      </c>
    </row>
    <row r="30" spans="1:21" ht="24" customHeight="1" thickBot="1" x14ac:dyDescent="0.35">
      <c r="A30" s="107" t="s">
        <v>49</v>
      </c>
      <c r="B30" s="108"/>
      <c r="C30" s="30">
        <f t="shared" ref="C30:T30" si="4">SUM(C26:C29)</f>
        <v>50</v>
      </c>
      <c r="D30" s="30">
        <f t="shared" si="4"/>
        <v>1650</v>
      </c>
      <c r="E30" s="30">
        <f t="shared" si="4"/>
        <v>10</v>
      </c>
      <c r="F30" s="30">
        <f t="shared" si="4"/>
        <v>0</v>
      </c>
      <c r="G30" s="30">
        <f t="shared" si="4"/>
        <v>0</v>
      </c>
      <c r="H30" s="30">
        <f t="shared" si="4"/>
        <v>400</v>
      </c>
      <c r="I30" s="30">
        <f t="shared" si="4"/>
        <v>1000</v>
      </c>
      <c r="J30" s="30">
        <f t="shared" si="4"/>
        <v>340</v>
      </c>
      <c r="K30" s="30">
        <f t="shared" si="4"/>
        <v>0</v>
      </c>
      <c r="L30" s="30">
        <f t="shared" si="4"/>
        <v>20</v>
      </c>
      <c r="M30" s="30">
        <f t="shared" si="4"/>
        <v>0</v>
      </c>
      <c r="N30" s="30">
        <f t="shared" si="4"/>
        <v>25</v>
      </c>
      <c r="O30" s="30">
        <f t="shared" si="4"/>
        <v>0</v>
      </c>
      <c r="P30" s="30">
        <f t="shared" si="4"/>
        <v>25</v>
      </c>
      <c r="Q30" s="30">
        <f t="shared" si="4"/>
        <v>0</v>
      </c>
      <c r="R30" s="30">
        <f t="shared" si="4"/>
        <v>0</v>
      </c>
      <c r="S30" s="30">
        <f t="shared" si="4"/>
        <v>0</v>
      </c>
      <c r="T30" s="30">
        <f t="shared" si="4"/>
        <v>0</v>
      </c>
      <c r="U30" s="57">
        <f t="shared" si="1"/>
        <v>3520</v>
      </c>
    </row>
    <row r="32" spans="1:21" x14ac:dyDescent="0.3">
      <c r="A32" s="53" t="s">
        <v>48</v>
      </c>
      <c r="B32" s="53" t="s">
        <v>90</v>
      </c>
    </row>
    <row r="33" spans="1:2" x14ac:dyDescent="0.3">
      <c r="A33" s="53" t="s">
        <v>46</v>
      </c>
      <c r="B33" s="58">
        <v>44495</v>
      </c>
    </row>
    <row r="34" spans="1:2" x14ac:dyDescent="0.3">
      <c r="A34" s="53" t="s">
        <v>47</v>
      </c>
      <c r="B34" s="53" t="s">
        <v>87</v>
      </c>
    </row>
    <row r="35" spans="1:2" x14ac:dyDescent="0.3">
      <c r="A35" s="53" t="s">
        <v>46</v>
      </c>
      <c r="B35" s="58">
        <v>44495</v>
      </c>
    </row>
  </sheetData>
  <mergeCells count="19">
    <mergeCell ref="G6:H6"/>
    <mergeCell ref="B2:H2"/>
    <mergeCell ref="B3:H3"/>
    <mergeCell ref="B4:H4"/>
    <mergeCell ref="A20:B20"/>
    <mergeCell ref="A6:B7"/>
    <mergeCell ref="C6:D6"/>
    <mergeCell ref="E6:F6"/>
    <mergeCell ref="A12:B12"/>
    <mergeCell ref="A25:B25"/>
    <mergeCell ref="A30:B30"/>
    <mergeCell ref="A8:B8"/>
    <mergeCell ref="A9:B9"/>
    <mergeCell ref="A11:B11"/>
    <mergeCell ref="A14:C14"/>
    <mergeCell ref="A16:A19"/>
    <mergeCell ref="A21:A24"/>
    <mergeCell ref="A26:A29"/>
    <mergeCell ref="A10:B10"/>
  </mergeCells>
  <pageMargins left="0.39370078740157483" right="0.39370078740157483" top="0.39370078740157483" bottom="0.39370078740157483" header="0.31496062992125984" footer="0.39370078740157483"/>
  <pageSetup paperSize="9" scale="5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30" zoomScale="84" zoomScaleNormal="84" workbookViewId="0">
      <selection activeCell="K18" sqref="K18"/>
    </sheetView>
  </sheetViews>
  <sheetFormatPr defaultRowHeight="14.4" x14ac:dyDescent="0.3"/>
  <cols>
    <col min="1" max="1" width="20.44140625" customWidth="1"/>
    <col min="2" max="2" width="19.109375" customWidth="1"/>
    <col min="3" max="3" width="16.109375" customWidth="1"/>
    <col min="4" max="4" width="13.6640625" customWidth="1"/>
    <col min="5" max="5" width="14" customWidth="1"/>
    <col min="6" max="6" width="14.88671875" customWidth="1"/>
    <col min="7" max="7" width="13.5546875" customWidth="1"/>
    <col min="8" max="8" width="0.109375" customWidth="1"/>
  </cols>
  <sheetData>
    <row r="1" spans="1:6" ht="25.2" customHeight="1" x14ac:dyDescent="0.3">
      <c r="A1" s="129" t="s">
        <v>106</v>
      </c>
      <c r="B1" s="129"/>
      <c r="C1" s="129"/>
      <c r="D1" s="129"/>
    </row>
    <row r="2" spans="1:6" ht="23.4" customHeight="1" x14ac:dyDescent="0.3">
      <c r="A2" s="10" t="s">
        <v>18</v>
      </c>
      <c r="B2" s="101" t="s">
        <v>85</v>
      </c>
      <c r="C2" s="102"/>
      <c r="D2" s="102"/>
      <c r="E2" s="102"/>
      <c r="F2" s="103"/>
    </row>
    <row r="3" spans="1:6" ht="24.6" customHeight="1" x14ac:dyDescent="0.3">
      <c r="A3" s="10" t="s">
        <v>22</v>
      </c>
      <c r="B3" s="80" t="s">
        <v>80</v>
      </c>
      <c r="C3" s="81"/>
      <c r="D3" s="81"/>
      <c r="E3" s="81"/>
      <c r="F3" s="104"/>
    </row>
    <row r="4" spans="1:6" ht="20.25" customHeight="1" thickBot="1" x14ac:dyDescent="0.35">
      <c r="A4" s="17" t="s">
        <v>19</v>
      </c>
      <c r="B4" s="68">
        <v>43381154</v>
      </c>
      <c r="C4" s="68"/>
      <c r="D4" s="68"/>
      <c r="E4" s="68"/>
      <c r="F4" s="68"/>
    </row>
    <row r="5" spans="1:6" ht="46.5" customHeight="1" x14ac:dyDescent="0.3">
      <c r="A5" s="70" t="s">
        <v>16</v>
      </c>
      <c r="B5" s="71"/>
      <c r="C5" s="84" t="s">
        <v>107</v>
      </c>
      <c r="D5" s="84"/>
      <c r="E5" s="127" t="s">
        <v>106</v>
      </c>
      <c r="F5" s="128"/>
    </row>
    <row r="6" spans="1:6" x14ac:dyDescent="0.3">
      <c r="A6" s="72"/>
      <c r="B6" s="73"/>
      <c r="C6" s="3" t="s">
        <v>34</v>
      </c>
      <c r="D6" s="26" t="s">
        <v>35</v>
      </c>
      <c r="E6" s="3" t="s">
        <v>34</v>
      </c>
      <c r="F6" s="26" t="s">
        <v>35</v>
      </c>
    </row>
    <row r="7" spans="1:6" ht="24" customHeight="1" x14ac:dyDescent="0.3">
      <c r="A7" s="75" t="s">
        <v>23</v>
      </c>
      <c r="B7" s="24" t="s">
        <v>8</v>
      </c>
      <c r="C7" s="11">
        <v>4838</v>
      </c>
      <c r="D7" s="11">
        <v>0</v>
      </c>
      <c r="E7" s="7">
        <v>6005</v>
      </c>
      <c r="F7" s="18">
        <v>0</v>
      </c>
    </row>
    <row r="8" spans="1:6" ht="23.25" customHeight="1" x14ac:dyDescent="0.3">
      <c r="A8" s="76"/>
      <c r="B8" s="12" t="s">
        <v>0</v>
      </c>
      <c r="C8" s="7">
        <v>120</v>
      </c>
      <c r="D8" s="7">
        <v>0</v>
      </c>
      <c r="E8" s="7">
        <v>0</v>
      </c>
      <c r="F8" s="18">
        <v>0</v>
      </c>
    </row>
    <row r="9" spans="1:6" ht="24" customHeight="1" x14ac:dyDescent="0.3">
      <c r="A9" s="77"/>
      <c r="B9" s="12" t="s">
        <v>1</v>
      </c>
      <c r="C9" s="7">
        <v>3042</v>
      </c>
      <c r="D9" s="7">
        <v>0</v>
      </c>
      <c r="E9" s="7">
        <v>3767</v>
      </c>
      <c r="F9" s="18">
        <v>0</v>
      </c>
    </row>
    <row r="10" spans="1:6" ht="28.2" customHeight="1" x14ac:dyDescent="0.3">
      <c r="A10" s="90" t="s">
        <v>25</v>
      </c>
      <c r="B10" s="91"/>
      <c r="C10" s="8">
        <f>SUM(C7:C9)</f>
        <v>8000</v>
      </c>
      <c r="D10" s="8">
        <f>SUM(D7:D9)</f>
        <v>0</v>
      </c>
      <c r="E10" s="8">
        <f>SUM(E7:E9)</f>
        <v>9772</v>
      </c>
      <c r="F10" s="19">
        <f t="shared" ref="F10" si="0">SUM(F7:F9)</f>
        <v>0</v>
      </c>
    </row>
    <row r="11" spans="1:6" ht="28.2" customHeight="1" x14ac:dyDescent="0.3">
      <c r="A11" s="20"/>
      <c r="B11" s="14"/>
      <c r="C11" s="13"/>
      <c r="D11" s="13"/>
      <c r="E11" s="13"/>
      <c r="F11" s="21"/>
    </row>
    <row r="12" spans="1:6" ht="28.2" customHeight="1" x14ac:dyDescent="0.3">
      <c r="A12" s="75" t="s">
        <v>24</v>
      </c>
      <c r="B12" s="24" t="s">
        <v>8</v>
      </c>
      <c r="C12" s="11">
        <v>0</v>
      </c>
      <c r="D12" s="11">
        <v>0</v>
      </c>
      <c r="E12" s="7">
        <v>0</v>
      </c>
      <c r="F12" s="18">
        <v>0</v>
      </c>
    </row>
    <row r="13" spans="1:6" ht="28.2" customHeight="1" x14ac:dyDescent="0.3">
      <c r="A13" s="76"/>
      <c r="B13" s="12" t="s">
        <v>0</v>
      </c>
      <c r="C13" s="7">
        <v>0</v>
      </c>
      <c r="D13" s="7">
        <v>0</v>
      </c>
      <c r="E13" s="7">
        <v>0</v>
      </c>
      <c r="F13" s="18">
        <v>0</v>
      </c>
    </row>
    <row r="14" spans="1:6" ht="28.2" customHeight="1" x14ac:dyDescent="0.3">
      <c r="A14" s="77"/>
      <c r="B14" s="12" t="s">
        <v>1</v>
      </c>
      <c r="C14" s="7">
        <v>0</v>
      </c>
      <c r="D14" s="7">
        <v>0</v>
      </c>
      <c r="E14" s="7">
        <v>0</v>
      </c>
      <c r="F14" s="18">
        <v>0</v>
      </c>
    </row>
    <row r="15" spans="1:6" ht="28.2" customHeight="1" thickBot="1" x14ac:dyDescent="0.35">
      <c r="A15" s="78" t="s">
        <v>26</v>
      </c>
      <c r="B15" s="79"/>
      <c r="C15" s="22">
        <f>SUM(C12:C14)</f>
        <v>0</v>
      </c>
      <c r="D15" s="22">
        <f>SUM(D12:D14)</f>
        <v>0</v>
      </c>
      <c r="E15" s="22">
        <f t="shared" ref="E15:F15" si="1">SUM(E12:E14)</f>
        <v>0</v>
      </c>
      <c r="F15" s="23">
        <f t="shared" si="1"/>
        <v>0</v>
      </c>
    </row>
    <row r="16" spans="1:6" ht="27" customHeight="1" x14ac:dyDescent="0.3">
      <c r="A16" s="15"/>
      <c r="B16" s="15"/>
      <c r="C16" s="9"/>
      <c r="D16" s="9"/>
      <c r="E16" s="9"/>
      <c r="F16" s="9"/>
    </row>
    <row r="17" spans="1:6" ht="24" customHeight="1" x14ac:dyDescent="0.3">
      <c r="A17" s="74" t="s">
        <v>27</v>
      </c>
      <c r="B17" s="74"/>
      <c r="C17" s="16">
        <f>C10+C15</f>
        <v>8000</v>
      </c>
      <c r="D17" s="16">
        <f>D10+D15</f>
        <v>0</v>
      </c>
      <c r="E17" s="51">
        <f>E10+E15</f>
        <v>9772</v>
      </c>
      <c r="F17" s="51">
        <f>F10+F15</f>
        <v>0</v>
      </c>
    </row>
    <row r="18" spans="1:6" ht="26.25" customHeight="1" thickBot="1" x14ac:dyDescent="0.35"/>
    <row r="19" spans="1:6" ht="54" customHeight="1" x14ac:dyDescent="0.3">
      <c r="A19" s="92" t="s">
        <v>17</v>
      </c>
      <c r="B19" s="85" t="s">
        <v>11</v>
      </c>
      <c r="C19" s="84" t="s">
        <v>107</v>
      </c>
      <c r="D19" s="84"/>
      <c r="E19" s="127" t="s">
        <v>106</v>
      </c>
      <c r="F19" s="128"/>
    </row>
    <row r="20" spans="1:6" x14ac:dyDescent="0.3">
      <c r="A20" s="93"/>
      <c r="B20" s="86"/>
      <c r="C20" s="3" t="s">
        <v>34</v>
      </c>
      <c r="D20" s="26" t="s">
        <v>35</v>
      </c>
      <c r="E20" s="3" t="s">
        <v>34</v>
      </c>
      <c r="F20" s="26" t="s">
        <v>35</v>
      </c>
    </row>
    <row r="21" spans="1:6" ht="27.9" customHeight="1" x14ac:dyDescent="0.3">
      <c r="A21" s="87" t="s">
        <v>12</v>
      </c>
      <c r="B21" s="6" t="s">
        <v>28</v>
      </c>
      <c r="C21" s="5">
        <v>2260</v>
      </c>
      <c r="D21" s="5">
        <v>0</v>
      </c>
      <c r="E21" s="5">
        <v>3405</v>
      </c>
      <c r="F21" s="25">
        <v>0</v>
      </c>
    </row>
    <row r="22" spans="1:6" ht="27.9" customHeight="1" x14ac:dyDescent="0.3">
      <c r="A22" s="88"/>
      <c r="B22" s="5" t="s">
        <v>0</v>
      </c>
      <c r="C22" s="5">
        <v>120</v>
      </c>
      <c r="D22" s="5">
        <v>0</v>
      </c>
      <c r="E22" s="5">
        <v>0</v>
      </c>
      <c r="F22" s="25">
        <v>0</v>
      </c>
    </row>
    <row r="23" spans="1:6" ht="28.95" customHeight="1" x14ac:dyDescent="0.3">
      <c r="A23" s="89"/>
      <c r="B23" s="5" t="s">
        <v>29</v>
      </c>
      <c r="C23" s="5">
        <v>2790</v>
      </c>
      <c r="D23" s="5">
        <v>0</v>
      </c>
      <c r="E23" s="5">
        <v>3317</v>
      </c>
      <c r="F23" s="25">
        <v>0</v>
      </c>
    </row>
    <row r="24" spans="1:6" ht="27.9" customHeight="1" x14ac:dyDescent="0.3">
      <c r="A24" s="87" t="s">
        <v>10</v>
      </c>
      <c r="B24" s="6" t="s">
        <v>28</v>
      </c>
      <c r="C24" s="6">
        <v>2578</v>
      </c>
      <c r="D24" s="6">
        <v>0</v>
      </c>
      <c r="E24" s="5">
        <v>2600</v>
      </c>
      <c r="F24" s="25">
        <v>0</v>
      </c>
    </row>
    <row r="25" spans="1:6" ht="27.9" customHeight="1" x14ac:dyDescent="0.3">
      <c r="A25" s="88"/>
      <c r="B25" s="5" t="s">
        <v>0</v>
      </c>
      <c r="C25" s="5">
        <v>0</v>
      </c>
      <c r="D25" s="5">
        <v>0</v>
      </c>
      <c r="E25" s="5">
        <v>0</v>
      </c>
      <c r="F25" s="25">
        <v>0</v>
      </c>
    </row>
    <row r="26" spans="1:6" ht="27.9" customHeight="1" x14ac:dyDescent="0.3">
      <c r="A26" s="89"/>
      <c r="B26" s="5" t="s">
        <v>29</v>
      </c>
      <c r="C26" s="5">
        <v>252</v>
      </c>
      <c r="D26" s="5">
        <v>0</v>
      </c>
      <c r="E26" s="5">
        <v>450</v>
      </c>
      <c r="F26" s="25">
        <v>0</v>
      </c>
    </row>
    <row r="27" spans="1:6" ht="27.9" customHeight="1" x14ac:dyDescent="0.3">
      <c r="A27" s="82" t="s">
        <v>15</v>
      </c>
      <c r="B27" s="83"/>
      <c r="C27" s="27">
        <f>SUM(C21:C26)</f>
        <v>8000</v>
      </c>
      <c r="D27" s="27">
        <f>SUM(D21:D26)</f>
        <v>0</v>
      </c>
      <c r="E27" s="27">
        <f t="shared" ref="E27:F27" si="2">SUM(E21:E26)</f>
        <v>9772</v>
      </c>
      <c r="F27" s="28">
        <f t="shared" si="2"/>
        <v>0</v>
      </c>
    </row>
    <row r="28" spans="1:6" ht="27.9" customHeight="1" x14ac:dyDescent="0.3">
      <c r="A28" s="94"/>
      <c r="B28" s="95"/>
      <c r="C28" s="95"/>
      <c r="D28" s="95"/>
      <c r="E28" s="95"/>
      <c r="F28" s="96"/>
    </row>
    <row r="29" spans="1:6" ht="27.9" customHeight="1" x14ac:dyDescent="0.3">
      <c r="A29" s="75" t="s">
        <v>9</v>
      </c>
      <c r="B29" s="24" t="s">
        <v>28</v>
      </c>
      <c r="C29" s="11">
        <v>0</v>
      </c>
      <c r="D29" s="11">
        <v>0</v>
      </c>
      <c r="E29" s="7">
        <v>0</v>
      </c>
      <c r="F29" s="18">
        <v>0</v>
      </c>
    </row>
    <row r="30" spans="1:6" ht="27.9" customHeight="1" x14ac:dyDescent="0.3">
      <c r="A30" s="76"/>
      <c r="B30" s="12" t="s">
        <v>0</v>
      </c>
      <c r="C30" s="7">
        <v>0</v>
      </c>
      <c r="D30" s="7">
        <v>0</v>
      </c>
      <c r="E30" s="7">
        <v>0</v>
      </c>
      <c r="F30" s="18">
        <v>0</v>
      </c>
    </row>
    <row r="31" spans="1:6" ht="27.9" customHeight="1" x14ac:dyDescent="0.3">
      <c r="A31" s="77"/>
      <c r="B31" s="12" t="s">
        <v>29</v>
      </c>
      <c r="C31" s="7">
        <v>0</v>
      </c>
      <c r="D31" s="7">
        <v>0</v>
      </c>
      <c r="E31" s="7">
        <v>0</v>
      </c>
      <c r="F31" s="18">
        <v>0</v>
      </c>
    </row>
    <row r="32" spans="1:6" ht="28.95" customHeight="1" thickBot="1" x14ac:dyDescent="0.35">
      <c r="A32" s="78" t="s">
        <v>30</v>
      </c>
      <c r="B32" s="79"/>
      <c r="C32" s="22">
        <f>SUM(C29:C31)</f>
        <v>0</v>
      </c>
      <c r="D32" s="22">
        <f>SUM(D29:D31)</f>
        <v>0</v>
      </c>
      <c r="E32" s="22">
        <f t="shared" ref="E32:F32" si="3">SUM(E29:E31)</f>
        <v>0</v>
      </c>
      <c r="F32" s="23">
        <f t="shared" si="3"/>
        <v>0</v>
      </c>
    </row>
    <row r="33" spans="1:6" ht="28.95" customHeight="1" x14ac:dyDescent="0.3">
      <c r="A33" s="14"/>
      <c r="B33" s="14"/>
      <c r="C33" s="13"/>
      <c r="D33" s="13"/>
      <c r="E33" s="13"/>
      <c r="F33" s="13"/>
    </row>
    <row r="34" spans="1:6" ht="28.95" customHeight="1" x14ac:dyDescent="0.3">
      <c r="A34" s="74" t="s">
        <v>31</v>
      </c>
      <c r="B34" s="74"/>
      <c r="C34" s="16">
        <f>C27+C32</f>
        <v>8000</v>
      </c>
      <c r="D34" s="16">
        <f>D27+D32</f>
        <v>0</v>
      </c>
      <c r="E34" s="51">
        <f>E27+E32</f>
        <v>9772</v>
      </c>
      <c r="F34" s="51">
        <f>F27+F32</f>
        <v>0</v>
      </c>
    </row>
    <row r="35" spans="1:6" ht="28.95" customHeight="1" x14ac:dyDescent="0.3">
      <c r="A35" s="14"/>
      <c r="B35" s="14"/>
      <c r="C35" s="13"/>
      <c r="D35" s="13"/>
      <c r="E35" s="13"/>
      <c r="F35" s="13"/>
    </row>
    <row r="37" spans="1:6" x14ac:dyDescent="0.3">
      <c r="A37" t="s">
        <v>20</v>
      </c>
      <c r="B37" t="s">
        <v>97</v>
      </c>
    </row>
    <row r="39" spans="1:6" x14ac:dyDescent="0.3">
      <c r="A39" t="s">
        <v>21</v>
      </c>
      <c r="B39" t="s">
        <v>98</v>
      </c>
    </row>
    <row r="41" spans="1:6" x14ac:dyDescent="0.3">
      <c r="A41" t="s">
        <v>32</v>
      </c>
    </row>
    <row r="43" spans="1:6" x14ac:dyDescent="0.3">
      <c r="A43" t="s">
        <v>33</v>
      </c>
    </row>
  </sheetData>
  <mergeCells count="23">
    <mergeCell ref="A1:D1"/>
    <mergeCell ref="B2:F2"/>
    <mergeCell ref="B3:F3"/>
    <mergeCell ref="B4:F4"/>
    <mergeCell ref="A5:B6"/>
    <mergeCell ref="C5:D5"/>
    <mergeCell ref="E5:F5"/>
    <mergeCell ref="A7:A9"/>
    <mergeCell ref="A10:B10"/>
    <mergeCell ref="A12:A14"/>
    <mergeCell ref="A15:B15"/>
    <mergeCell ref="A17:B17"/>
    <mergeCell ref="A28:F28"/>
    <mergeCell ref="A29:A31"/>
    <mergeCell ref="A32:B32"/>
    <mergeCell ref="A34:B34"/>
    <mergeCell ref="C19:D19"/>
    <mergeCell ref="E19:F19"/>
    <mergeCell ref="A21:A23"/>
    <mergeCell ref="A24:A26"/>
    <mergeCell ref="A27:B27"/>
    <mergeCell ref="A19:A20"/>
    <mergeCell ref="B19:B20"/>
  </mergeCells>
  <pageMargins left="0.70866141732283472" right="0.70866141732283472" top="0.78740157480314965" bottom="0.78740157480314965" header="0.31496062992125984" footer="0.31496062992125984"/>
  <pageSetup paperSize="9" scale="66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50" zoomScaleNormal="150" workbookViewId="0"/>
  </sheetViews>
  <sheetFormatPr defaultRowHeight="14.4" x14ac:dyDescent="0.3"/>
  <cols>
    <col min="1" max="1" width="31.5546875" customWidth="1"/>
    <col min="2" max="2" width="16.33203125" customWidth="1"/>
    <col min="3" max="3" width="18" customWidth="1"/>
    <col min="4" max="4" width="16.44140625" customWidth="1"/>
    <col min="5" max="5" width="20.6640625" customWidth="1"/>
  </cols>
  <sheetData>
    <row r="1" spans="1:5" x14ac:dyDescent="0.3">
      <c r="A1" t="s">
        <v>79</v>
      </c>
    </row>
    <row r="3" spans="1:5" ht="43.2" x14ac:dyDescent="0.3">
      <c r="A3" s="1" t="s">
        <v>2</v>
      </c>
      <c r="B3" s="1" t="s">
        <v>6</v>
      </c>
      <c r="C3" s="1" t="s">
        <v>3</v>
      </c>
      <c r="D3" s="1" t="s">
        <v>4</v>
      </c>
      <c r="E3" s="2" t="s">
        <v>14</v>
      </c>
    </row>
    <row r="4" spans="1:5" ht="66" customHeight="1" x14ac:dyDescent="0.3">
      <c r="A4" s="2" t="s">
        <v>13</v>
      </c>
      <c r="B4" s="2" t="s">
        <v>7</v>
      </c>
      <c r="C4" s="2" t="s">
        <v>36</v>
      </c>
      <c r="D4" s="2" t="s">
        <v>37</v>
      </c>
      <c r="E4" s="2" t="s">
        <v>5</v>
      </c>
    </row>
    <row r="5" spans="1:5" ht="58.5" customHeight="1" x14ac:dyDescent="0.3">
      <c r="A5" s="2" t="s">
        <v>38</v>
      </c>
      <c r="B5" s="2" t="s">
        <v>39</v>
      </c>
      <c r="C5" s="2" t="s">
        <v>40</v>
      </c>
      <c r="D5" s="1" t="s">
        <v>45</v>
      </c>
      <c r="E5" s="2" t="s">
        <v>41</v>
      </c>
    </row>
    <row r="6" spans="1:5" ht="51.75" customHeight="1" x14ac:dyDescent="0.3">
      <c r="A6" s="2" t="s">
        <v>43</v>
      </c>
      <c r="B6" s="2" t="s">
        <v>42</v>
      </c>
      <c r="C6" s="1" t="s">
        <v>5</v>
      </c>
      <c r="D6" s="2" t="s">
        <v>5</v>
      </c>
      <c r="E6" s="4" t="s">
        <v>44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A4" zoomScale="77" zoomScaleNormal="77" workbookViewId="0">
      <selection activeCell="F28" sqref="F28"/>
    </sheetView>
  </sheetViews>
  <sheetFormatPr defaultRowHeight="14.4" x14ac:dyDescent="0.3"/>
  <cols>
    <col min="1" max="1" width="15.88671875" customWidth="1"/>
    <col min="2" max="2" width="10.33203125" customWidth="1"/>
    <col min="3" max="3" width="12.44140625" customWidth="1"/>
    <col min="4" max="4" width="11.88671875" customWidth="1"/>
    <col min="5" max="5" width="10.44140625" customWidth="1"/>
    <col min="6" max="6" width="12.88671875" customWidth="1"/>
    <col min="7" max="7" width="12.44140625" customWidth="1"/>
    <col min="8" max="8" width="11.5546875" customWidth="1"/>
    <col min="9" max="22" width="12" customWidth="1"/>
  </cols>
  <sheetData>
    <row r="1" spans="1:22" ht="21" x14ac:dyDescent="0.4">
      <c r="A1" s="48" t="s">
        <v>102</v>
      </c>
    </row>
    <row r="2" spans="1:22" x14ac:dyDescent="0.3">
      <c r="A2" t="s">
        <v>18</v>
      </c>
      <c r="B2" s="121" t="s">
        <v>86</v>
      </c>
      <c r="C2" s="121"/>
      <c r="D2" s="121"/>
      <c r="E2" s="121"/>
      <c r="F2" s="121"/>
      <c r="G2" s="121"/>
      <c r="H2" s="121"/>
    </row>
    <row r="3" spans="1:22" x14ac:dyDescent="0.3">
      <c r="A3" t="s">
        <v>22</v>
      </c>
      <c r="B3" s="121" t="s">
        <v>80</v>
      </c>
      <c r="C3" s="121"/>
      <c r="D3" s="121"/>
      <c r="E3" s="121"/>
      <c r="F3" s="121"/>
      <c r="G3" s="121"/>
      <c r="H3" s="121"/>
    </row>
    <row r="4" spans="1:22" x14ac:dyDescent="0.3">
      <c r="A4" s="47" t="s">
        <v>19</v>
      </c>
      <c r="B4" s="121">
        <v>43381154</v>
      </c>
      <c r="C4" s="121"/>
      <c r="D4" s="121"/>
      <c r="E4" s="121"/>
      <c r="F4" s="121"/>
      <c r="G4" s="121"/>
      <c r="H4" s="121"/>
    </row>
    <row r="5" spans="1:22" ht="15" thickBot="1" x14ac:dyDescent="0.35"/>
    <row r="6" spans="1:22" ht="66" customHeight="1" x14ac:dyDescent="0.3">
      <c r="A6" s="122" t="s">
        <v>16</v>
      </c>
      <c r="B6" s="123"/>
      <c r="C6" s="84" t="s">
        <v>103</v>
      </c>
      <c r="D6" s="84"/>
      <c r="E6" s="97" t="s">
        <v>108</v>
      </c>
      <c r="F6" s="98"/>
      <c r="G6" s="99" t="s">
        <v>99</v>
      </c>
      <c r="H6" s="100"/>
    </row>
    <row r="7" spans="1:22" x14ac:dyDescent="0.3">
      <c r="A7" s="124"/>
      <c r="B7" s="125"/>
      <c r="C7" s="46" t="s">
        <v>78</v>
      </c>
      <c r="D7" s="46" t="s">
        <v>77</v>
      </c>
      <c r="E7" s="46" t="s">
        <v>78</v>
      </c>
      <c r="F7" s="46" t="s">
        <v>77</v>
      </c>
      <c r="G7" s="46" t="s">
        <v>78</v>
      </c>
      <c r="H7" s="45" t="s">
        <v>77</v>
      </c>
    </row>
    <row r="8" spans="1:22" x14ac:dyDescent="0.3">
      <c r="A8" s="109" t="s">
        <v>8</v>
      </c>
      <c r="B8" s="110"/>
      <c r="C8" s="44">
        <v>3810</v>
      </c>
      <c r="D8" s="44">
        <v>0</v>
      </c>
      <c r="E8" s="64">
        <v>3810</v>
      </c>
      <c r="F8" s="1">
        <v>0</v>
      </c>
      <c r="G8" s="64">
        <v>4050</v>
      </c>
      <c r="H8" s="43">
        <v>0</v>
      </c>
    </row>
    <row r="9" spans="1:22" x14ac:dyDescent="0.3">
      <c r="A9" s="111" t="s">
        <v>76</v>
      </c>
      <c r="B9" s="112"/>
      <c r="C9" s="52">
        <v>120</v>
      </c>
      <c r="D9" s="52">
        <v>0</v>
      </c>
      <c r="E9" s="64">
        <v>0</v>
      </c>
      <c r="F9" s="1">
        <v>0</v>
      </c>
      <c r="G9" s="64">
        <v>0</v>
      </c>
      <c r="H9" s="43">
        <v>0</v>
      </c>
    </row>
    <row r="10" spans="1:22" x14ac:dyDescent="0.3">
      <c r="A10" s="113" t="s">
        <v>75</v>
      </c>
      <c r="B10" s="68"/>
      <c r="C10" s="42">
        <v>1790</v>
      </c>
      <c r="D10" s="42">
        <v>0</v>
      </c>
      <c r="E10" s="65">
        <v>1245</v>
      </c>
      <c r="F10" s="17">
        <v>0</v>
      </c>
      <c r="G10" s="65">
        <v>2022</v>
      </c>
      <c r="H10" s="41">
        <v>0</v>
      </c>
    </row>
    <row r="11" spans="1:22" x14ac:dyDescent="0.3">
      <c r="A11" s="113" t="s">
        <v>74</v>
      </c>
      <c r="B11" s="68"/>
      <c r="C11" s="42">
        <v>0</v>
      </c>
      <c r="D11" s="42">
        <v>0</v>
      </c>
      <c r="E11" s="65">
        <v>0</v>
      </c>
      <c r="F11" s="17">
        <v>0</v>
      </c>
      <c r="G11" s="65">
        <v>0</v>
      </c>
      <c r="H11" s="41">
        <v>0</v>
      </c>
    </row>
    <row r="12" spans="1:22" ht="15" thickBot="1" x14ac:dyDescent="0.35">
      <c r="A12" s="130" t="s">
        <v>49</v>
      </c>
      <c r="B12" s="131"/>
      <c r="C12" s="54">
        <f t="shared" ref="C12:H12" si="0">SUM(C8:C11)</f>
        <v>5720</v>
      </c>
      <c r="D12" s="54">
        <f t="shared" si="0"/>
        <v>0</v>
      </c>
      <c r="E12" s="55">
        <f t="shared" si="0"/>
        <v>5055</v>
      </c>
      <c r="F12" s="55">
        <f t="shared" si="0"/>
        <v>0</v>
      </c>
      <c r="G12" s="55">
        <f t="shared" si="0"/>
        <v>6072</v>
      </c>
      <c r="H12" s="56">
        <f t="shared" si="0"/>
        <v>0</v>
      </c>
    </row>
    <row r="13" spans="1:22" ht="15" thickBot="1" x14ac:dyDescent="0.35"/>
    <row r="14" spans="1:22" ht="16.2" thickBot="1" x14ac:dyDescent="0.35">
      <c r="A14" s="114" t="s">
        <v>73</v>
      </c>
      <c r="B14" s="115"/>
      <c r="C14" s="116"/>
    </row>
    <row r="15" spans="1:22" ht="58.2" x14ac:dyDescent="0.35">
      <c r="A15" s="40"/>
      <c r="B15" s="39" t="s">
        <v>72</v>
      </c>
      <c r="C15" s="37" t="s">
        <v>71</v>
      </c>
      <c r="D15" s="37" t="s">
        <v>70</v>
      </c>
      <c r="E15" s="37" t="s">
        <v>69</v>
      </c>
      <c r="F15" s="37" t="s">
        <v>68</v>
      </c>
      <c r="G15" s="37" t="s">
        <v>67</v>
      </c>
      <c r="H15" s="37" t="s">
        <v>66</v>
      </c>
      <c r="I15" s="37" t="s">
        <v>65</v>
      </c>
      <c r="J15" s="37" t="s">
        <v>64</v>
      </c>
      <c r="K15" s="37" t="s">
        <v>63</v>
      </c>
      <c r="L15" s="37" t="s">
        <v>62</v>
      </c>
      <c r="M15" s="37" t="s">
        <v>61</v>
      </c>
      <c r="N15" s="37" t="s">
        <v>60</v>
      </c>
      <c r="O15" s="37" t="s">
        <v>84</v>
      </c>
      <c r="P15" s="37" t="s">
        <v>89</v>
      </c>
      <c r="Q15" s="38" t="s">
        <v>92</v>
      </c>
      <c r="R15" s="38" t="s">
        <v>88</v>
      </c>
      <c r="S15" s="37" t="s">
        <v>56</v>
      </c>
      <c r="T15" s="37" t="s">
        <v>55</v>
      </c>
      <c r="U15" s="36" t="s">
        <v>54</v>
      </c>
      <c r="V15" s="35" t="s">
        <v>49</v>
      </c>
    </row>
    <row r="16" spans="1:22" x14ac:dyDescent="0.3">
      <c r="A16" s="117" t="s">
        <v>100</v>
      </c>
      <c r="B16" s="1" t="s">
        <v>53</v>
      </c>
      <c r="C16" s="32">
        <v>0</v>
      </c>
      <c r="D16" s="32">
        <v>100</v>
      </c>
      <c r="E16" s="32">
        <v>0</v>
      </c>
      <c r="F16" s="32">
        <v>0</v>
      </c>
      <c r="G16" s="32">
        <v>0</v>
      </c>
      <c r="H16" s="32">
        <v>265</v>
      </c>
      <c r="I16" s="32">
        <v>1850</v>
      </c>
      <c r="J16" s="32">
        <v>545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1050</v>
      </c>
      <c r="U16" s="31">
        <v>0</v>
      </c>
      <c r="V16" s="29">
        <f t="shared" ref="V16:V30" si="1">SUM(C16:U16)</f>
        <v>3810</v>
      </c>
    </row>
    <row r="17" spans="1:22" x14ac:dyDescent="0.3">
      <c r="A17" s="117"/>
      <c r="B17" s="1" t="s">
        <v>52</v>
      </c>
      <c r="C17" s="32">
        <v>35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35</v>
      </c>
      <c r="T17" s="32">
        <v>50</v>
      </c>
      <c r="U17" s="31">
        <v>0</v>
      </c>
      <c r="V17" s="29">
        <f t="shared" si="1"/>
        <v>120</v>
      </c>
    </row>
    <row r="18" spans="1:22" x14ac:dyDescent="0.3">
      <c r="A18" s="117"/>
      <c r="B18" s="33" t="s">
        <v>51</v>
      </c>
      <c r="C18" s="32">
        <v>45</v>
      </c>
      <c r="D18" s="32">
        <v>30</v>
      </c>
      <c r="E18" s="32">
        <v>0</v>
      </c>
      <c r="F18" s="32">
        <v>50</v>
      </c>
      <c r="G18" s="32">
        <v>0</v>
      </c>
      <c r="H18" s="32">
        <v>535</v>
      </c>
      <c r="I18" s="32">
        <v>120</v>
      </c>
      <c r="J18" s="32">
        <v>45</v>
      </c>
      <c r="K18" s="32">
        <v>14</v>
      </c>
      <c r="L18" s="32">
        <v>34</v>
      </c>
      <c r="M18" s="32">
        <v>20</v>
      </c>
      <c r="N18" s="32">
        <v>70</v>
      </c>
      <c r="O18" s="32">
        <v>15</v>
      </c>
      <c r="P18" s="32">
        <v>0</v>
      </c>
      <c r="Q18" s="32">
        <v>0</v>
      </c>
      <c r="R18" s="32">
        <v>0</v>
      </c>
      <c r="S18" s="32">
        <v>0</v>
      </c>
      <c r="T18" s="32">
        <v>812</v>
      </c>
      <c r="U18" s="31">
        <v>0</v>
      </c>
      <c r="V18" s="29">
        <f t="shared" si="1"/>
        <v>1790</v>
      </c>
    </row>
    <row r="19" spans="1:22" x14ac:dyDescent="0.3">
      <c r="A19" s="117"/>
      <c r="B19" s="1" t="s">
        <v>50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/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1">
        <v>0</v>
      </c>
      <c r="V19" s="29">
        <f t="shared" si="1"/>
        <v>0</v>
      </c>
    </row>
    <row r="20" spans="1:22" x14ac:dyDescent="0.3">
      <c r="A20" s="105" t="s">
        <v>49</v>
      </c>
      <c r="B20" s="106"/>
      <c r="C20" s="34">
        <f t="shared" ref="C20:U20" si="2">SUM(C16:C19)</f>
        <v>80</v>
      </c>
      <c r="D20" s="34">
        <f t="shared" si="2"/>
        <v>130</v>
      </c>
      <c r="E20" s="34">
        <f t="shared" si="2"/>
        <v>0</v>
      </c>
      <c r="F20" s="34">
        <f t="shared" si="2"/>
        <v>50</v>
      </c>
      <c r="G20" s="34">
        <f t="shared" si="2"/>
        <v>0</v>
      </c>
      <c r="H20" s="34">
        <f t="shared" si="2"/>
        <v>800</v>
      </c>
      <c r="I20" s="34">
        <f t="shared" si="2"/>
        <v>1970</v>
      </c>
      <c r="J20" s="34">
        <f t="shared" si="2"/>
        <v>590</v>
      </c>
      <c r="K20" s="34">
        <f t="shared" si="2"/>
        <v>14</v>
      </c>
      <c r="L20" s="34">
        <f t="shared" si="2"/>
        <v>34</v>
      </c>
      <c r="M20" s="34">
        <f t="shared" si="2"/>
        <v>20</v>
      </c>
      <c r="N20" s="34">
        <f t="shared" si="2"/>
        <v>70</v>
      </c>
      <c r="O20" s="34">
        <f t="shared" si="2"/>
        <v>15</v>
      </c>
      <c r="P20" s="34">
        <f t="shared" si="2"/>
        <v>0</v>
      </c>
      <c r="Q20" s="34">
        <f>SUM(Q16:Q19)</f>
        <v>0</v>
      </c>
      <c r="R20" s="34">
        <f t="shared" si="2"/>
        <v>0</v>
      </c>
      <c r="S20" s="34">
        <f t="shared" si="2"/>
        <v>35</v>
      </c>
      <c r="T20" s="34">
        <f t="shared" si="2"/>
        <v>1912</v>
      </c>
      <c r="U20" s="34">
        <f t="shared" si="2"/>
        <v>0</v>
      </c>
      <c r="V20" s="29">
        <f t="shared" si="1"/>
        <v>5720</v>
      </c>
    </row>
    <row r="21" spans="1:22" x14ac:dyDescent="0.3">
      <c r="A21" s="118" t="s">
        <v>109</v>
      </c>
      <c r="B21" s="1" t="s">
        <v>53</v>
      </c>
      <c r="C21" s="32">
        <v>0</v>
      </c>
      <c r="D21" s="32">
        <v>100</v>
      </c>
      <c r="E21" s="32">
        <v>0</v>
      </c>
      <c r="F21" s="32">
        <v>0</v>
      </c>
      <c r="G21" s="32">
        <v>0</v>
      </c>
      <c r="H21" s="32">
        <v>265</v>
      </c>
      <c r="I21" s="32">
        <v>1850</v>
      </c>
      <c r="J21" s="32">
        <v>545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1050</v>
      </c>
      <c r="U21" s="31">
        <v>0</v>
      </c>
      <c r="V21" s="29">
        <f t="shared" si="1"/>
        <v>3810</v>
      </c>
    </row>
    <row r="22" spans="1:22" x14ac:dyDescent="0.3">
      <c r="A22" s="119"/>
      <c r="B22" s="1" t="s">
        <v>52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29">
        <f t="shared" si="1"/>
        <v>0</v>
      </c>
    </row>
    <row r="23" spans="1:22" x14ac:dyDescent="0.3">
      <c r="A23" s="119"/>
      <c r="B23" s="33" t="s">
        <v>51</v>
      </c>
      <c r="C23" s="32">
        <v>70</v>
      </c>
      <c r="D23" s="32">
        <v>30</v>
      </c>
      <c r="E23" s="32">
        <v>22</v>
      </c>
      <c r="F23" s="32">
        <v>35</v>
      </c>
      <c r="G23" s="32">
        <v>0</v>
      </c>
      <c r="H23" s="32">
        <v>435</v>
      </c>
      <c r="I23" s="32">
        <v>0</v>
      </c>
      <c r="J23" s="32">
        <v>0</v>
      </c>
      <c r="K23" s="32">
        <v>14</v>
      </c>
      <c r="L23" s="32">
        <v>60</v>
      </c>
      <c r="M23" s="32">
        <v>20</v>
      </c>
      <c r="N23" s="32">
        <v>40</v>
      </c>
      <c r="O23" s="32">
        <v>20</v>
      </c>
      <c r="P23" s="32">
        <v>0</v>
      </c>
      <c r="Q23" s="32">
        <v>0</v>
      </c>
      <c r="R23" s="32">
        <v>0</v>
      </c>
      <c r="S23" s="32">
        <v>220</v>
      </c>
      <c r="T23" s="32">
        <v>500</v>
      </c>
      <c r="U23" s="31">
        <v>0</v>
      </c>
      <c r="V23" s="29">
        <f t="shared" si="1"/>
        <v>1466</v>
      </c>
    </row>
    <row r="24" spans="1:22" x14ac:dyDescent="0.3">
      <c r="A24" s="120"/>
      <c r="B24" s="1" t="s">
        <v>50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1">
        <v>0</v>
      </c>
      <c r="V24" s="29">
        <f t="shared" si="1"/>
        <v>0</v>
      </c>
    </row>
    <row r="25" spans="1:22" x14ac:dyDescent="0.3">
      <c r="A25" s="105" t="s">
        <v>49</v>
      </c>
      <c r="B25" s="106"/>
      <c r="C25" s="34">
        <f t="shared" ref="C25:U25" si="3">SUM(C21:C24)</f>
        <v>70</v>
      </c>
      <c r="D25" s="34">
        <f t="shared" si="3"/>
        <v>130</v>
      </c>
      <c r="E25" s="34">
        <f t="shared" si="3"/>
        <v>22</v>
      </c>
      <c r="F25" s="34">
        <f t="shared" si="3"/>
        <v>35</v>
      </c>
      <c r="G25" s="34">
        <f t="shared" si="3"/>
        <v>0</v>
      </c>
      <c r="H25" s="34">
        <f t="shared" si="3"/>
        <v>700</v>
      </c>
      <c r="I25" s="34">
        <f t="shared" si="3"/>
        <v>1850</v>
      </c>
      <c r="J25" s="34">
        <f t="shared" si="3"/>
        <v>545</v>
      </c>
      <c r="K25" s="34">
        <f t="shared" si="3"/>
        <v>14</v>
      </c>
      <c r="L25" s="34">
        <f t="shared" si="3"/>
        <v>60</v>
      </c>
      <c r="M25" s="34">
        <f t="shared" si="3"/>
        <v>20</v>
      </c>
      <c r="N25" s="34">
        <f>SUM(N21:N24)</f>
        <v>40</v>
      </c>
      <c r="O25" s="34">
        <f t="shared" si="3"/>
        <v>20</v>
      </c>
      <c r="P25" s="34">
        <f t="shared" si="3"/>
        <v>0</v>
      </c>
      <c r="Q25" s="34">
        <f>SUM(Q21:Q24)</f>
        <v>0</v>
      </c>
      <c r="R25" s="34">
        <f t="shared" si="3"/>
        <v>0</v>
      </c>
      <c r="S25" s="34">
        <f>SUM(S21:S24)</f>
        <v>220</v>
      </c>
      <c r="T25" s="34">
        <f t="shared" si="3"/>
        <v>1550</v>
      </c>
      <c r="U25" s="34">
        <f t="shared" si="3"/>
        <v>0</v>
      </c>
      <c r="V25" s="29">
        <f>SUM(C25:U25)</f>
        <v>5276</v>
      </c>
    </row>
    <row r="26" spans="1:22" x14ac:dyDescent="0.3">
      <c r="A26" s="117" t="s">
        <v>99</v>
      </c>
      <c r="B26" s="1" t="s">
        <v>53</v>
      </c>
      <c r="C26" s="62">
        <v>390</v>
      </c>
      <c r="D26" s="62">
        <v>300</v>
      </c>
      <c r="E26" s="62">
        <v>0</v>
      </c>
      <c r="F26" s="62">
        <v>0</v>
      </c>
      <c r="G26" s="62">
        <v>0</v>
      </c>
      <c r="H26" s="62">
        <v>965</v>
      </c>
      <c r="I26" s="62">
        <v>1850</v>
      </c>
      <c r="J26" s="62">
        <v>545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3">
        <v>0</v>
      </c>
      <c r="V26" s="29">
        <f t="shared" si="1"/>
        <v>4050</v>
      </c>
    </row>
    <row r="27" spans="1:22" x14ac:dyDescent="0.3">
      <c r="A27" s="117"/>
      <c r="B27" s="1" t="s">
        <v>52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3">
        <v>0</v>
      </c>
      <c r="V27" s="29">
        <f t="shared" si="1"/>
        <v>0</v>
      </c>
    </row>
    <row r="28" spans="1:22" x14ac:dyDescent="0.3">
      <c r="A28" s="117"/>
      <c r="B28" s="33" t="s">
        <v>51</v>
      </c>
      <c r="C28" s="62">
        <v>310</v>
      </c>
      <c r="D28" s="62">
        <v>90</v>
      </c>
      <c r="E28" s="62">
        <v>0</v>
      </c>
      <c r="F28" s="62">
        <v>50</v>
      </c>
      <c r="G28" s="62">
        <v>0</v>
      </c>
      <c r="H28" s="62">
        <v>1105</v>
      </c>
      <c r="I28" s="62">
        <v>200</v>
      </c>
      <c r="J28" s="62">
        <v>105</v>
      </c>
      <c r="K28" s="62">
        <v>17</v>
      </c>
      <c r="L28" s="62">
        <v>60</v>
      </c>
      <c r="M28" s="62">
        <v>20</v>
      </c>
      <c r="N28" s="62">
        <v>50</v>
      </c>
      <c r="O28" s="62">
        <v>15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3">
        <v>0</v>
      </c>
      <c r="V28" s="29">
        <f t="shared" si="1"/>
        <v>2022</v>
      </c>
    </row>
    <row r="29" spans="1:22" x14ac:dyDescent="0.3">
      <c r="A29" s="117"/>
      <c r="B29" s="1" t="s">
        <v>50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3">
        <v>0</v>
      </c>
      <c r="V29" s="29">
        <f t="shared" si="1"/>
        <v>0</v>
      </c>
    </row>
    <row r="30" spans="1:22" ht="15" thickBot="1" x14ac:dyDescent="0.35">
      <c r="A30" s="107" t="s">
        <v>49</v>
      </c>
      <c r="B30" s="108"/>
      <c r="C30" s="30">
        <f t="shared" ref="C30:U30" si="4">SUM(C26:C29)</f>
        <v>700</v>
      </c>
      <c r="D30" s="30">
        <f t="shared" si="4"/>
        <v>390</v>
      </c>
      <c r="E30" s="30">
        <f t="shared" si="4"/>
        <v>0</v>
      </c>
      <c r="F30" s="30">
        <f t="shared" si="4"/>
        <v>50</v>
      </c>
      <c r="G30" s="30">
        <f t="shared" si="4"/>
        <v>0</v>
      </c>
      <c r="H30" s="30">
        <f t="shared" si="4"/>
        <v>2070</v>
      </c>
      <c r="I30" s="30">
        <f t="shared" si="4"/>
        <v>2050</v>
      </c>
      <c r="J30" s="30">
        <f t="shared" si="4"/>
        <v>650</v>
      </c>
      <c r="K30" s="30">
        <f t="shared" si="4"/>
        <v>17</v>
      </c>
      <c r="L30" s="30">
        <f t="shared" si="4"/>
        <v>60</v>
      </c>
      <c r="M30" s="30">
        <f t="shared" si="4"/>
        <v>20</v>
      </c>
      <c r="N30" s="30">
        <f t="shared" si="4"/>
        <v>50</v>
      </c>
      <c r="O30" s="30">
        <f t="shared" si="4"/>
        <v>15</v>
      </c>
      <c r="P30" s="30">
        <f t="shared" si="4"/>
        <v>0</v>
      </c>
      <c r="Q30" s="30">
        <f>SUM(Q26:Q29)</f>
        <v>0</v>
      </c>
      <c r="R30" s="30">
        <f t="shared" si="4"/>
        <v>0</v>
      </c>
      <c r="S30" s="30">
        <f t="shared" si="4"/>
        <v>0</v>
      </c>
      <c r="T30" s="30">
        <f t="shared" si="4"/>
        <v>0</v>
      </c>
      <c r="U30" s="30">
        <f t="shared" si="4"/>
        <v>0</v>
      </c>
      <c r="V30" s="57">
        <f t="shared" si="1"/>
        <v>6072</v>
      </c>
    </row>
    <row r="32" spans="1:22" x14ac:dyDescent="0.3">
      <c r="A32" s="53" t="s">
        <v>48</v>
      </c>
      <c r="B32" s="53" t="s">
        <v>90</v>
      </c>
    </row>
    <row r="33" spans="1:2" x14ac:dyDescent="0.3">
      <c r="A33" s="53" t="s">
        <v>46</v>
      </c>
      <c r="B33" s="58">
        <v>44495</v>
      </c>
    </row>
    <row r="34" spans="1:2" x14ac:dyDescent="0.3">
      <c r="A34" s="53" t="s">
        <v>47</v>
      </c>
      <c r="B34" s="53" t="s">
        <v>87</v>
      </c>
    </row>
    <row r="35" spans="1:2" x14ac:dyDescent="0.3">
      <c r="A35" s="53" t="s">
        <v>46</v>
      </c>
      <c r="B35" s="58">
        <v>44495</v>
      </c>
    </row>
  </sheetData>
  <mergeCells count="19">
    <mergeCell ref="A30:B30"/>
    <mergeCell ref="A8:B8"/>
    <mergeCell ref="A9:B9"/>
    <mergeCell ref="A10:B10"/>
    <mergeCell ref="A11:B11"/>
    <mergeCell ref="A12:B12"/>
    <mergeCell ref="A14:C14"/>
    <mergeCell ref="A16:A19"/>
    <mergeCell ref="A20:B20"/>
    <mergeCell ref="A21:A24"/>
    <mergeCell ref="A25:B25"/>
    <mergeCell ref="A26:A29"/>
    <mergeCell ref="B2:H2"/>
    <mergeCell ref="B3:H3"/>
    <mergeCell ref="B4:H4"/>
    <mergeCell ref="A6:B7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.31496062992125984" footer="0.3937007874015748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B4" zoomScale="95" zoomScaleNormal="95" workbookViewId="0">
      <selection activeCell="G11" sqref="G11"/>
    </sheetView>
  </sheetViews>
  <sheetFormatPr defaultRowHeight="14.4" x14ac:dyDescent="0.3"/>
  <cols>
    <col min="1" max="1" width="11.109375" customWidth="1"/>
    <col min="2" max="2" width="12.88671875" customWidth="1"/>
    <col min="3" max="3" width="11.109375" customWidth="1"/>
    <col min="4" max="4" width="12.109375" customWidth="1"/>
    <col min="5" max="5" width="10.88671875" customWidth="1"/>
    <col min="6" max="6" width="12.33203125" customWidth="1"/>
    <col min="7" max="7" width="11.109375" customWidth="1"/>
    <col min="8" max="8" width="11.5546875" customWidth="1"/>
  </cols>
  <sheetData>
    <row r="1" spans="1:23" ht="21" x14ac:dyDescent="0.4">
      <c r="A1" s="48" t="s">
        <v>102</v>
      </c>
    </row>
    <row r="2" spans="1:23" x14ac:dyDescent="0.3">
      <c r="A2" t="s">
        <v>18</v>
      </c>
      <c r="B2" s="121" t="s">
        <v>83</v>
      </c>
      <c r="C2" s="121"/>
      <c r="D2" s="121"/>
      <c r="E2" s="121"/>
      <c r="F2" s="121"/>
      <c r="G2" s="121"/>
      <c r="H2" s="121"/>
    </row>
    <row r="3" spans="1:23" x14ac:dyDescent="0.3">
      <c r="A3" t="s">
        <v>22</v>
      </c>
      <c r="B3" s="121" t="s">
        <v>80</v>
      </c>
      <c r="C3" s="121"/>
      <c r="D3" s="121"/>
      <c r="E3" s="121"/>
      <c r="F3" s="121"/>
      <c r="G3" s="121"/>
      <c r="H3" s="121"/>
    </row>
    <row r="4" spans="1:23" x14ac:dyDescent="0.3">
      <c r="A4" s="47" t="s">
        <v>19</v>
      </c>
      <c r="B4" s="121">
        <v>43381154</v>
      </c>
      <c r="C4" s="121"/>
      <c r="D4" s="121"/>
      <c r="E4" s="121"/>
      <c r="F4" s="121"/>
      <c r="G4" s="121"/>
      <c r="H4" s="121"/>
    </row>
    <row r="5" spans="1:23" ht="15" thickBot="1" x14ac:dyDescent="0.35"/>
    <row r="6" spans="1:23" ht="71.25" customHeight="1" x14ac:dyDescent="0.3">
      <c r="A6" s="122" t="s">
        <v>16</v>
      </c>
      <c r="B6" s="123"/>
      <c r="C6" s="84" t="s">
        <v>100</v>
      </c>
      <c r="D6" s="84"/>
      <c r="E6" s="97" t="s">
        <v>108</v>
      </c>
      <c r="F6" s="98"/>
      <c r="G6" s="99" t="s">
        <v>99</v>
      </c>
      <c r="H6" s="100"/>
    </row>
    <row r="7" spans="1:23" x14ac:dyDescent="0.3">
      <c r="A7" s="124"/>
      <c r="B7" s="125"/>
      <c r="C7" s="46" t="s">
        <v>78</v>
      </c>
      <c r="D7" s="46" t="s">
        <v>77</v>
      </c>
      <c r="E7" s="46" t="s">
        <v>78</v>
      </c>
      <c r="F7" s="46" t="s">
        <v>77</v>
      </c>
      <c r="G7" s="46" t="s">
        <v>78</v>
      </c>
      <c r="H7" s="45" t="s">
        <v>77</v>
      </c>
    </row>
    <row r="8" spans="1:23" x14ac:dyDescent="0.3">
      <c r="A8" s="109" t="s">
        <v>8</v>
      </c>
      <c r="B8" s="110"/>
      <c r="C8" s="44">
        <v>4838</v>
      </c>
      <c r="D8" s="44">
        <v>0</v>
      </c>
      <c r="E8" s="1">
        <v>5090</v>
      </c>
      <c r="F8" s="1">
        <v>1600</v>
      </c>
      <c r="G8" s="1">
        <v>6005</v>
      </c>
      <c r="H8" s="43">
        <v>0</v>
      </c>
    </row>
    <row r="9" spans="1:23" x14ac:dyDescent="0.3">
      <c r="A9" s="111" t="s">
        <v>76</v>
      </c>
      <c r="B9" s="112"/>
      <c r="C9" s="52">
        <v>120</v>
      </c>
      <c r="D9" s="52">
        <v>0</v>
      </c>
      <c r="E9" s="1">
        <v>0</v>
      </c>
      <c r="F9" s="1">
        <v>0</v>
      </c>
      <c r="G9" s="1">
        <v>0</v>
      </c>
      <c r="H9" s="43">
        <v>0</v>
      </c>
    </row>
    <row r="10" spans="1:23" x14ac:dyDescent="0.3">
      <c r="A10" s="113" t="s">
        <v>75</v>
      </c>
      <c r="B10" s="68"/>
      <c r="C10" s="42">
        <v>3042</v>
      </c>
      <c r="D10" s="42">
        <v>0</v>
      </c>
      <c r="E10" s="17">
        <v>2765</v>
      </c>
      <c r="F10" s="17">
        <v>0</v>
      </c>
      <c r="G10" s="17">
        <v>3767</v>
      </c>
      <c r="H10" s="41">
        <v>0</v>
      </c>
    </row>
    <row r="11" spans="1:23" x14ac:dyDescent="0.3">
      <c r="A11" s="113" t="s">
        <v>74</v>
      </c>
      <c r="B11" s="68"/>
      <c r="C11" s="42">
        <v>0</v>
      </c>
      <c r="D11" s="42">
        <v>0</v>
      </c>
      <c r="E11" s="17">
        <v>0</v>
      </c>
      <c r="F11" s="17">
        <v>0</v>
      </c>
      <c r="G11" s="17">
        <v>0</v>
      </c>
      <c r="H11" s="41">
        <v>0</v>
      </c>
    </row>
    <row r="12" spans="1:23" ht="15" thickBot="1" x14ac:dyDescent="0.35">
      <c r="A12" s="130" t="s">
        <v>49</v>
      </c>
      <c r="B12" s="131"/>
      <c r="C12" s="54">
        <f t="shared" ref="C12:H12" si="0">SUM(C8:C11)</f>
        <v>8000</v>
      </c>
      <c r="D12" s="54">
        <f t="shared" si="0"/>
        <v>0</v>
      </c>
      <c r="E12" s="55">
        <f t="shared" si="0"/>
        <v>7855</v>
      </c>
      <c r="F12" s="55">
        <f t="shared" si="0"/>
        <v>1600</v>
      </c>
      <c r="G12" s="55">
        <f t="shared" si="0"/>
        <v>9772</v>
      </c>
      <c r="H12" s="56">
        <f t="shared" si="0"/>
        <v>0</v>
      </c>
    </row>
    <row r="13" spans="1:23" ht="15" thickBot="1" x14ac:dyDescent="0.35"/>
    <row r="14" spans="1:23" ht="16.2" thickBot="1" x14ac:dyDescent="0.35">
      <c r="A14" s="114" t="s">
        <v>73</v>
      </c>
      <c r="B14" s="115"/>
      <c r="C14" s="116"/>
    </row>
    <row r="15" spans="1:23" ht="72.599999999999994" x14ac:dyDescent="0.35">
      <c r="A15" s="40"/>
      <c r="B15" s="39" t="s">
        <v>72</v>
      </c>
      <c r="C15" s="37" t="s">
        <v>71</v>
      </c>
      <c r="D15" s="37" t="s">
        <v>70</v>
      </c>
      <c r="E15" s="37" t="s">
        <v>69</v>
      </c>
      <c r="F15" s="37" t="s">
        <v>68</v>
      </c>
      <c r="G15" s="37" t="s">
        <v>67</v>
      </c>
      <c r="H15" s="37" t="s">
        <v>66</v>
      </c>
      <c r="I15" s="37" t="s">
        <v>65</v>
      </c>
      <c r="J15" s="37" t="s">
        <v>64</v>
      </c>
      <c r="K15" s="37" t="s">
        <v>63</v>
      </c>
      <c r="L15" s="37" t="s">
        <v>62</v>
      </c>
      <c r="M15" s="37" t="s">
        <v>61</v>
      </c>
      <c r="N15" s="37" t="s">
        <v>60</v>
      </c>
      <c r="O15" s="37" t="s">
        <v>84</v>
      </c>
      <c r="P15" s="37" t="s">
        <v>58</v>
      </c>
      <c r="Q15" s="37" t="s">
        <v>89</v>
      </c>
      <c r="R15" s="38" t="s">
        <v>91</v>
      </c>
      <c r="S15" s="38" t="s">
        <v>88</v>
      </c>
      <c r="T15" s="37" t="s">
        <v>56</v>
      </c>
      <c r="U15" s="37" t="s">
        <v>55</v>
      </c>
      <c r="V15" s="36" t="s">
        <v>54</v>
      </c>
      <c r="W15" s="35" t="s">
        <v>49</v>
      </c>
    </row>
    <row r="16" spans="1:23" x14ac:dyDescent="0.3">
      <c r="A16" s="117" t="s">
        <v>100</v>
      </c>
      <c r="B16" s="1" t="s">
        <v>53</v>
      </c>
      <c r="C16" s="32">
        <v>5</v>
      </c>
      <c r="D16" s="32">
        <v>260</v>
      </c>
      <c r="E16" s="32">
        <v>0</v>
      </c>
      <c r="F16" s="32">
        <v>0</v>
      </c>
      <c r="G16" s="32">
        <v>0</v>
      </c>
      <c r="H16" s="32">
        <v>290</v>
      </c>
      <c r="I16" s="32">
        <v>2578</v>
      </c>
      <c r="J16" s="32">
        <v>650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5</v>
      </c>
      <c r="Q16" s="32">
        <v>0</v>
      </c>
      <c r="R16" s="32">
        <v>0</v>
      </c>
      <c r="S16" s="32">
        <v>0</v>
      </c>
      <c r="T16" s="32">
        <v>0</v>
      </c>
      <c r="U16" s="32">
        <v>1050</v>
      </c>
      <c r="V16" s="31">
        <v>0</v>
      </c>
      <c r="W16" s="29">
        <f t="shared" ref="W16:W30" si="1">SUM(C16:V16)</f>
        <v>4838</v>
      </c>
    </row>
    <row r="17" spans="1:23" x14ac:dyDescent="0.3">
      <c r="A17" s="117"/>
      <c r="B17" s="1" t="s">
        <v>52</v>
      </c>
      <c r="C17" s="32">
        <v>35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35</v>
      </c>
      <c r="U17" s="32">
        <v>50</v>
      </c>
      <c r="V17" s="31">
        <v>0</v>
      </c>
      <c r="W17" s="29">
        <f t="shared" si="1"/>
        <v>120</v>
      </c>
    </row>
    <row r="18" spans="1:23" x14ac:dyDescent="0.3">
      <c r="A18" s="117"/>
      <c r="B18" s="33" t="s">
        <v>51</v>
      </c>
      <c r="C18" s="32">
        <v>95</v>
      </c>
      <c r="D18" s="32">
        <v>470</v>
      </c>
      <c r="E18" s="32">
        <v>10</v>
      </c>
      <c r="F18" s="32">
        <v>50</v>
      </c>
      <c r="G18" s="32">
        <v>0</v>
      </c>
      <c r="H18" s="32">
        <v>935</v>
      </c>
      <c r="I18" s="32">
        <v>252</v>
      </c>
      <c r="J18" s="32">
        <v>225</v>
      </c>
      <c r="K18" s="32">
        <v>14</v>
      </c>
      <c r="L18" s="32">
        <v>49</v>
      </c>
      <c r="M18" s="32">
        <v>20</v>
      </c>
      <c r="N18" s="32">
        <v>95</v>
      </c>
      <c r="O18" s="32">
        <v>15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812</v>
      </c>
      <c r="V18" s="31">
        <v>0</v>
      </c>
      <c r="W18" s="29">
        <f t="shared" si="1"/>
        <v>3042</v>
      </c>
    </row>
    <row r="19" spans="1:23" x14ac:dyDescent="0.3">
      <c r="A19" s="117"/>
      <c r="B19" s="1" t="s">
        <v>50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/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1">
        <v>0</v>
      </c>
      <c r="W19" s="29">
        <f t="shared" si="1"/>
        <v>0</v>
      </c>
    </row>
    <row r="20" spans="1:23" x14ac:dyDescent="0.3">
      <c r="A20" s="105" t="s">
        <v>49</v>
      </c>
      <c r="B20" s="106"/>
      <c r="C20" s="34">
        <f t="shared" ref="C20:V20" si="2">SUM(C16:C19)</f>
        <v>135</v>
      </c>
      <c r="D20" s="34">
        <f t="shared" si="2"/>
        <v>730</v>
      </c>
      <c r="E20" s="34">
        <f t="shared" si="2"/>
        <v>10</v>
      </c>
      <c r="F20" s="34">
        <f t="shared" si="2"/>
        <v>50</v>
      </c>
      <c r="G20" s="34">
        <f t="shared" si="2"/>
        <v>0</v>
      </c>
      <c r="H20" s="34">
        <f t="shared" si="2"/>
        <v>1225</v>
      </c>
      <c r="I20" s="34">
        <f t="shared" si="2"/>
        <v>2830</v>
      </c>
      <c r="J20" s="34">
        <f t="shared" si="2"/>
        <v>875</v>
      </c>
      <c r="K20" s="34">
        <f t="shared" si="2"/>
        <v>14</v>
      </c>
      <c r="L20" s="34">
        <f t="shared" si="2"/>
        <v>49</v>
      </c>
      <c r="M20" s="34">
        <f t="shared" si="2"/>
        <v>20</v>
      </c>
      <c r="N20" s="34">
        <f t="shared" si="2"/>
        <v>95</v>
      </c>
      <c r="O20" s="34">
        <f t="shared" si="2"/>
        <v>15</v>
      </c>
      <c r="P20" s="34">
        <f t="shared" si="2"/>
        <v>5</v>
      </c>
      <c r="Q20" s="34">
        <f t="shared" si="2"/>
        <v>0</v>
      </c>
      <c r="R20" s="34">
        <f>SUM(R16:R19)</f>
        <v>0</v>
      </c>
      <c r="S20" s="34">
        <f t="shared" si="2"/>
        <v>0</v>
      </c>
      <c r="T20" s="34">
        <f t="shared" si="2"/>
        <v>35</v>
      </c>
      <c r="U20" s="34">
        <f t="shared" si="2"/>
        <v>1912</v>
      </c>
      <c r="V20" s="34">
        <f t="shared" si="2"/>
        <v>0</v>
      </c>
      <c r="W20" s="29">
        <f t="shared" si="1"/>
        <v>8000</v>
      </c>
    </row>
    <row r="21" spans="1:23" x14ac:dyDescent="0.3">
      <c r="A21" s="132" t="s">
        <v>110</v>
      </c>
      <c r="B21" s="1" t="s">
        <v>53</v>
      </c>
      <c r="C21" s="62">
        <v>197</v>
      </c>
      <c r="D21" s="62">
        <v>260</v>
      </c>
      <c r="E21" s="62">
        <v>0</v>
      </c>
      <c r="F21" s="62">
        <v>0</v>
      </c>
      <c r="G21" s="62">
        <v>0</v>
      </c>
      <c r="H21" s="62">
        <v>294</v>
      </c>
      <c r="I21" s="62">
        <v>2578</v>
      </c>
      <c r="J21" s="62">
        <v>650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9</v>
      </c>
      <c r="Q21" s="62">
        <v>0</v>
      </c>
      <c r="R21" s="62">
        <v>0</v>
      </c>
      <c r="S21" s="62">
        <v>0</v>
      </c>
      <c r="T21" s="62">
        <v>52</v>
      </c>
      <c r="U21" s="62">
        <v>1050</v>
      </c>
      <c r="V21" s="63">
        <v>0</v>
      </c>
      <c r="W21" s="29">
        <f t="shared" si="1"/>
        <v>5090</v>
      </c>
    </row>
    <row r="22" spans="1:23" x14ac:dyDescent="0.3">
      <c r="A22" s="133"/>
      <c r="B22" s="1" t="s">
        <v>52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3">
        <v>0</v>
      </c>
      <c r="W22" s="29">
        <f t="shared" si="1"/>
        <v>0</v>
      </c>
    </row>
    <row r="23" spans="1:23" x14ac:dyDescent="0.3">
      <c r="A23" s="133"/>
      <c r="B23" s="33" t="s">
        <v>51</v>
      </c>
      <c r="C23" s="62">
        <v>107</v>
      </c>
      <c r="D23" s="62">
        <v>420</v>
      </c>
      <c r="E23" s="62">
        <v>32</v>
      </c>
      <c r="F23" s="62">
        <v>35</v>
      </c>
      <c r="G23" s="62">
        <v>0</v>
      </c>
      <c r="H23" s="62">
        <v>831</v>
      </c>
      <c r="I23" s="62">
        <v>132</v>
      </c>
      <c r="J23" s="62">
        <v>180</v>
      </c>
      <c r="K23" s="62">
        <v>14</v>
      </c>
      <c r="L23" s="62">
        <v>75</v>
      </c>
      <c r="M23" s="62">
        <v>20</v>
      </c>
      <c r="N23" s="62">
        <v>55</v>
      </c>
      <c r="O23" s="62">
        <v>20</v>
      </c>
      <c r="P23" s="62">
        <v>0</v>
      </c>
      <c r="Q23" s="62">
        <v>0</v>
      </c>
      <c r="R23" s="62">
        <v>0</v>
      </c>
      <c r="S23" s="62">
        <v>0</v>
      </c>
      <c r="T23" s="62">
        <v>228</v>
      </c>
      <c r="U23" s="62">
        <v>500</v>
      </c>
      <c r="V23" s="63">
        <v>0</v>
      </c>
      <c r="W23" s="29">
        <f t="shared" si="1"/>
        <v>2649</v>
      </c>
    </row>
    <row r="24" spans="1:23" ht="18.75" customHeight="1" x14ac:dyDescent="0.3">
      <c r="A24" s="134"/>
      <c r="B24" s="1" t="s">
        <v>50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3">
        <v>0</v>
      </c>
      <c r="W24" s="29">
        <f t="shared" si="1"/>
        <v>0</v>
      </c>
    </row>
    <row r="25" spans="1:23" x14ac:dyDescent="0.3">
      <c r="A25" s="105" t="s">
        <v>49</v>
      </c>
      <c r="B25" s="106"/>
      <c r="C25" s="34">
        <f t="shared" ref="C25:V25" si="3">SUM(C21:C24)</f>
        <v>304</v>
      </c>
      <c r="D25" s="34">
        <f t="shared" si="3"/>
        <v>680</v>
      </c>
      <c r="E25" s="34">
        <f t="shared" si="3"/>
        <v>32</v>
      </c>
      <c r="F25" s="34">
        <f t="shared" si="3"/>
        <v>35</v>
      </c>
      <c r="G25" s="34">
        <f t="shared" si="3"/>
        <v>0</v>
      </c>
      <c r="H25" s="34">
        <f t="shared" si="3"/>
        <v>1125</v>
      </c>
      <c r="I25" s="34">
        <f t="shared" si="3"/>
        <v>2710</v>
      </c>
      <c r="J25" s="34">
        <f t="shared" si="3"/>
        <v>830</v>
      </c>
      <c r="K25" s="34">
        <f t="shared" si="3"/>
        <v>14</v>
      </c>
      <c r="L25" s="34">
        <f t="shared" si="3"/>
        <v>75</v>
      </c>
      <c r="M25" s="34">
        <f t="shared" si="3"/>
        <v>20</v>
      </c>
      <c r="N25" s="34">
        <f t="shared" si="3"/>
        <v>55</v>
      </c>
      <c r="O25" s="34">
        <f t="shared" si="3"/>
        <v>20</v>
      </c>
      <c r="P25" s="34">
        <f t="shared" si="3"/>
        <v>9</v>
      </c>
      <c r="Q25" s="34">
        <f t="shared" si="3"/>
        <v>0</v>
      </c>
      <c r="R25" s="34">
        <f>SUM(R21:R24)</f>
        <v>0</v>
      </c>
      <c r="S25" s="34">
        <f t="shared" si="3"/>
        <v>0</v>
      </c>
      <c r="T25" s="34">
        <f t="shared" si="3"/>
        <v>280</v>
      </c>
      <c r="U25" s="34">
        <f t="shared" si="3"/>
        <v>1550</v>
      </c>
      <c r="V25" s="34">
        <f t="shared" si="3"/>
        <v>0</v>
      </c>
      <c r="W25" s="29">
        <f t="shared" si="1"/>
        <v>7739</v>
      </c>
    </row>
    <row r="26" spans="1:23" x14ac:dyDescent="0.3">
      <c r="A26" s="117" t="s">
        <v>99</v>
      </c>
      <c r="B26" s="1" t="s">
        <v>53</v>
      </c>
      <c r="C26" s="62">
        <v>395</v>
      </c>
      <c r="D26" s="62">
        <v>1340</v>
      </c>
      <c r="E26" s="62">
        <v>0</v>
      </c>
      <c r="F26" s="62">
        <v>0</v>
      </c>
      <c r="G26" s="62">
        <v>0</v>
      </c>
      <c r="H26" s="62">
        <v>990</v>
      </c>
      <c r="I26" s="62">
        <v>2600</v>
      </c>
      <c r="J26" s="62">
        <v>655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25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3">
        <v>0</v>
      </c>
      <c r="W26" s="29">
        <f t="shared" si="1"/>
        <v>6005</v>
      </c>
    </row>
    <row r="27" spans="1:23" x14ac:dyDescent="0.3">
      <c r="A27" s="117"/>
      <c r="B27" s="1" t="s">
        <v>52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3">
        <v>0</v>
      </c>
      <c r="W27" s="29">
        <f t="shared" si="1"/>
        <v>0</v>
      </c>
    </row>
    <row r="28" spans="1:23" x14ac:dyDescent="0.3">
      <c r="A28" s="117"/>
      <c r="B28" s="33" t="s">
        <v>51</v>
      </c>
      <c r="C28" s="62">
        <v>360</v>
      </c>
      <c r="D28" s="62">
        <v>850</v>
      </c>
      <c r="E28" s="62">
        <v>10</v>
      </c>
      <c r="F28" s="62">
        <v>50</v>
      </c>
      <c r="G28" s="62">
        <v>0</v>
      </c>
      <c r="H28" s="62">
        <v>1505</v>
      </c>
      <c r="I28" s="62">
        <v>450</v>
      </c>
      <c r="J28" s="62">
        <v>335</v>
      </c>
      <c r="K28" s="62">
        <v>17</v>
      </c>
      <c r="L28" s="62">
        <v>80</v>
      </c>
      <c r="M28" s="62">
        <v>20</v>
      </c>
      <c r="N28" s="62">
        <v>75</v>
      </c>
      <c r="O28" s="62">
        <v>15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3">
        <v>0</v>
      </c>
      <c r="W28" s="29">
        <f t="shared" si="1"/>
        <v>3767</v>
      </c>
    </row>
    <row r="29" spans="1:23" x14ac:dyDescent="0.3">
      <c r="A29" s="117"/>
      <c r="B29" s="1" t="s">
        <v>50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3">
        <v>0</v>
      </c>
      <c r="W29" s="29">
        <f t="shared" si="1"/>
        <v>0</v>
      </c>
    </row>
    <row r="30" spans="1:23" ht="15" thickBot="1" x14ac:dyDescent="0.35">
      <c r="A30" s="107" t="s">
        <v>49</v>
      </c>
      <c r="B30" s="108"/>
      <c r="C30" s="30">
        <f t="shared" ref="C30:V30" si="4">SUM(C26:C29)</f>
        <v>755</v>
      </c>
      <c r="D30" s="30">
        <f t="shared" si="4"/>
        <v>2190</v>
      </c>
      <c r="E30" s="30">
        <f t="shared" si="4"/>
        <v>10</v>
      </c>
      <c r="F30" s="30">
        <f t="shared" si="4"/>
        <v>50</v>
      </c>
      <c r="G30" s="30">
        <f t="shared" si="4"/>
        <v>0</v>
      </c>
      <c r="H30" s="30">
        <f t="shared" si="4"/>
        <v>2495</v>
      </c>
      <c r="I30" s="30">
        <f t="shared" si="4"/>
        <v>3050</v>
      </c>
      <c r="J30" s="30">
        <f t="shared" si="4"/>
        <v>990</v>
      </c>
      <c r="K30" s="30">
        <f t="shared" si="4"/>
        <v>17</v>
      </c>
      <c r="L30" s="30">
        <f t="shared" si="4"/>
        <v>80</v>
      </c>
      <c r="M30" s="30">
        <f t="shared" si="4"/>
        <v>20</v>
      </c>
      <c r="N30" s="30">
        <f t="shared" si="4"/>
        <v>75</v>
      </c>
      <c r="O30" s="30">
        <f t="shared" si="4"/>
        <v>15</v>
      </c>
      <c r="P30" s="30">
        <f t="shared" si="4"/>
        <v>25</v>
      </c>
      <c r="Q30" s="30">
        <f t="shared" si="4"/>
        <v>0</v>
      </c>
      <c r="R30" s="30">
        <f>SUM(R26:R29)</f>
        <v>0</v>
      </c>
      <c r="S30" s="30">
        <f t="shared" si="4"/>
        <v>0</v>
      </c>
      <c r="T30" s="30">
        <f t="shared" si="4"/>
        <v>0</v>
      </c>
      <c r="U30" s="30">
        <f t="shared" si="4"/>
        <v>0</v>
      </c>
      <c r="V30" s="30">
        <f t="shared" si="4"/>
        <v>0</v>
      </c>
      <c r="W30" s="57">
        <f t="shared" si="1"/>
        <v>9772</v>
      </c>
    </row>
    <row r="32" spans="1:23" x14ac:dyDescent="0.3">
      <c r="A32" s="53" t="s">
        <v>48</v>
      </c>
      <c r="B32" s="53" t="s">
        <v>90</v>
      </c>
    </row>
    <row r="33" spans="1:2" x14ac:dyDescent="0.3">
      <c r="A33" s="53" t="s">
        <v>46</v>
      </c>
      <c r="B33" s="58">
        <v>44495</v>
      </c>
    </row>
    <row r="34" spans="1:2" x14ac:dyDescent="0.3">
      <c r="A34" s="53" t="s">
        <v>47</v>
      </c>
      <c r="B34" s="53" t="s">
        <v>87</v>
      </c>
    </row>
    <row r="35" spans="1:2" x14ac:dyDescent="0.3">
      <c r="A35" s="53" t="s">
        <v>46</v>
      </c>
      <c r="B35" s="58">
        <v>44495</v>
      </c>
    </row>
  </sheetData>
  <mergeCells count="19">
    <mergeCell ref="B2:H2"/>
    <mergeCell ref="B3:H3"/>
    <mergeCell ref="B4:H4"/>
    <mergeCell ref="A6:B7"/>
    <mergeCell ref="C6:D6"/>
    <mergeCell ref="E6:F6"/>
    <mergeCell ref="G6:H6"/>
    <mergeCell ref="A30:B30"/>
    <mergeCell ref="A8:B8"/>
    <mergeCell ref="A9:B9"/>
    <mergeCell ref="A10:B10"/>
    <mergeCell ref="A11:B11"/>
    <mergeCell ref="A12:B12"/>
    <mergeCell ref="A14:C14"/>
    <mergeCell ref="A16:A19"/>
    <mergeCell ref="A20:B20"/>
    <mergeCell ref="A21:A24"/>
    <mergeCell ref="A25:B25"/>
    <mergeCell ref="A26:A29"/>
  </mergeCells>
  <pageMargins left="0.39370078740157483" right="0.39370078740157483" top="0.39370078740157483" bottom="0.78740157480314965" header="0.39370078740157483" footer="0.39370078740157483"/>
  <pageSetup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9" zoomScaleNormal="89" workbookViewId="0">
      <selection activeCell="N8" sqref="N8"/>
    </sheetView>
  </sheetViews>
  <sheetFormatPr defaultRowHeight="14.4" x14ac:dyDescent="0.3"/>
  <cols>
    <col min="1" max="1" width="12.33203125" customWidth="1"/>
    <col min="2" max="2" width="11.88671875" customWidth="1"/>
    <col min="7" max="7" width="12" customWidth="1"/>
    <col min="8" max="8" width="12.109375" customWidth="1"/>
  </cols>
  <sheetData>
    <row r="1" spans="1:21" ht="21" x14ac:dyDescent="0.4">
      <c r="A1" s="48" t="s">
        <v>102</v>
      </c>
    </row>
    <row r="2" spans="1:21" x14ac:dyDescent="0.3">
      <c r="A2" t="s">
        <v>18</v>
      </c>
      <c r="B2" s="121" t="s">
        <v>83</v>
      </c>
      <c r="C2" s="121"/>
      <c r="D2" s="121"/>
      <c r="E2" s="121"/>
      <c r="F2" s="121"/>
      <c r="G2" s="121"/>
      <c r="H2" s="121"/>
    </row>
    <row r="3" spans="1:21" x14ac:dyDescent="0.3">
      <c r="B3" s="60" t="s">
        <v>94</v>
      </c>
      <c r="C3" s="60"/>
      <c r="D3" s="60"/>
      <c r="E3" s="60"/>
      <c r="F3" s="60"/>
      <c r="G3" s="60"/>
      <c r="H3" s="60"/>
    </row>
    <row r="4" spans="1:21" x14ac:dyDescent="0.3">
      <c r="A4" t="s">
        <v>22</v>
      </c>
      <c r="B4" s="121" t="s">
        <v>82</v>
      </c>
      <c r="C4" s="121"/>
      <c r="D4" s="121"/>
      <c r="E4" s="121"/>
      <c r="F4" s="121"/>
      <c r="G4" s="121"/>
      <c r="H4" s="121"/>
    </row>
    <row r="5" spans="1:21" x14ac:dyDescent="0.3">
      <c r="A5" s="47" t="s">
        <v>19</v>
      </c>
      <c r="B5" s="121">
        <v>43381154</v>
      </c>
      <c r="C5" s="121"/>
      <c r="D5" s="121"/>
      <c r="E5" s="121"/>
      <c r="F5" s="121"/>
      <c r="G5" s="121"/>
      <c r="H5" s="121"/>
    </row>
    <row r="6" spans="1:21" ht="15" thickBot="1" x14ac:dyDescent="0.35"/>
    <row r="7" spans="1:21" ht="56.25" customHeight="1" x14ac:dyDescent="0.3">
      <c r="A7" s="122" t="s">
        <v>16</v>
      </c>
      <c r="B7" s="123"/>
      <c r="C7" s="84" t="s">
        <v>103</v>
      </c>
      <c r="D7" s="84"/>
      <c r="E7" s="97" t="s">
        <v>104</v>
      </c>
      <c r="F7" s="98"/>
      <c r="G7" s="99" t="s">
        <v>99</v>
      </c>
      <c r="H7" s="100"/>
    </row>
    <row r="8" spans="1:21" ht="24.6" x14ac:dyDescent="0.3">
      <c r="A8" s="124"/>
      <c r="B8" s="125"/>
      <c r="C8" s="46" t="s">
        <v>78</v>
      </c>
      <c r="D8" s="46" t="s">
        <v>77</v>
      </c>
      <c r="E8" s="46" t="s">
        <v>78</v>
      </c>
      <c r="F8" s="46" t="s">
        <v>77</v>
      </c>
      <c r="G8" s="46" t="s">
        <v>78</v>
      </c>
      <c r="H8" s="45" t="s">
        <v>77</v>
      </c>
    </row>
    <row r="9" spans="1:21" x14ac:dyDescent="0.3">
      <c r="A9" s="109" t="s">
        <v>8</v>
      </c>
      <c r="B9" s="110"/>
      <c r="C9" s="44">
        <v>80</v>
      </c>
      <c r="D9" s="44">
        <v>0</v>
      </c>
      <c r="E9" s="1">
        <v>80</v>
      </c>
      <c r="F9" s="1">
        <v>0</v>
      </c>
      <c r="G9" s="64">
        <v>180</v>
      </c>
      <c r="H9" s="43">
        <v>0</v>
      </c>
    </row>
    <row r="10" spans="1:21" x14ac:dyDescent="0.3">
      <c r="A10" s="111" t="s">
        <v>76</v>
      </c>
      <c r="B10" s="112"/>
      <c r="C10" s="59">
        <v>0</v>
      </c>
      <c r="D10" s="59">
        <v>0</v>
      </c>
      <c r="E10" s="1">
        <v>0</v>
      </c>
      <c r="F10" s="1">
        <v>0</v>
      </c>
      <c r="G10" s="64">
        <v>0</v>
      </c>
      <c r="H10" s="43">
        <v>0</v>
      </c>
    </row>
    <row r="11" spans="1:21" x14ac:dyDescent="0.3">
      <c r="A11" s="113" t="s">
        <v>75</v>
      </c>
      <c r="B11" s="68"/>
      <c r="C11" s="42">
        <v>0</v>
      </c>
      <c r="D11" s="42">
        <v>0</v>
      </c>
      <c r="E11" s="17">
        <v>0</v>
      </c>
      <c r="F11" s="17">
        <v>0</v>
      </c>
      <c r="G11" s="65">
        <v>0</v>
      </c>
      <c r="H11" s="41">
        <v>0</v>
      </c>
    </row>
    <row r="12" spans="1:21" x14ac:dyDescent="0.3">
      <c r="A12" s="113" t="s">
        <v>74</v>
      </c>
      <c r="B12" s="68"/>
      <c r="C12" s="42">
        <v>0</v>
      </c>
      <c r="D12" s="42">
        <v>0</v>
      </c>
      <c r="E12" s="17">
        <v>0</v>
      </c>
      <c r="F12" s="17">
        <v>0</v>
      </c>
      <c r="G12" s="65">
        <v>0</v>
      </c>
      <c r="H12" s="41">
        <v>0</v>
      </c>
    </row>
    <row r="13" spans="1:21" x14ac:dyDescent="0.3">
      <c r="A13" s="126" t="s">
        <v>49</v>
      </c>
      <c r="B13" s="126"/>
      <c r="C13" s="61">
        <f t="shared" ref="C13:H13" si="0">SUM(C9:C12)</f>
        <v>80</v>
      </c>
      <c r="D13" s="61">
        <f t="shared" si="0"/>
        <v>0</v>
      </c>
      <c r="E13" s="50">
        <f t="shared" si="0"/>
        <v>80</v>
      </c>
      <c r="F13" s="50">
        <f t="shared" si="0"/>
        <v>0</v>
      </c>
      <c r="G13" s="66">
        <f t="shared" si="0"/>
        <v>180</v>
      </c>
      <c r="H13" s="50">
        <f t="shared" si="0"/>
        <v>0</v>
      </c>
    </row>
    <row r="14" spans="1:21" ht="15" thickBot="1" x14ac:dyDescent="0.35"/>
    <row r="15" spans="1:21" ht="16.2" thickBot="1" x14ac:dyDescent="0.35">
      <c r="A15" s="114" t="s">
        <v>73</v>
      </c>
      <c r="B15" s="115"/>
      <c r="C15" s="116"/>
    </row>
    <row r="16" spans="1:21" ht="85.2" x14ac:dyDescent="0.35">
      <c r="A16" s="40"/>
      <c r="B16" s="39" t="s">
        <v>72</v>
      </c>
      <c r="C16" s="37" t="s">
        <v>71</v>
      </c>
      <c r="D16" s="37" t="s">
        <v>70</v>
      </c>
      <c r="E16" s="37" t="s">
        <v>69</v>
      </c>
      <c r="F16" s="37" t="s">
        <v>68</v>
      </c>
      <c r="G16" s="37" t="s">
        <v>67</v>
      </c>
      <c r="H16" s="37" t="s">
        <v>66</v>
      </c>
      <c r="I16" s="37" t="s">
        <v>65</v>
      </c>
      <c r="J16" s="37" t="s">
        <v>64</v>
      </c>
      <c r="K16" s="37" t="s">
        <v>63</v>
      </c>
      <c r="L16" s="37" t="s">
        <v>62</v>
      </c>
      <c r="M16" s="37" t="s">
        <v>61</v>
      </c>
      <c r="N16" s="37" t="s">
        <v>60</v>
      </c>
      <c r="O16" s="37" t="s">
        <v>59</v>
      </c>
      <c r="P16" s="37" t="s">
        <v>58</v>
      </c>
      <c r="Q16" s="38" t="s">
        <v>57</v>
      </c>
      <c r="R16" s="37" t="s">
        <v>56</v>
      </c>
      <c r="S16" s="37" t="s">
        <v>55</v>
      </c>
      <c r="T16" s="36" t="s">
        <v>54</v>
      </c>
      <c r="U16" s="35" t="s">
        <v>49</v>
      </c>
    </row>
    <row r="17" spans="1:21" x14ac:dyDescent="0.3">
      <c r="A17" s="117" t="s">
        <v>100</v>
      </c>
      <c r="B17" s="1" t="s">
        <v>53</v>
      </c>
      <c r="C17" s="32">
        <v>5</v>
      </c>
      <c r="D17" s="32">
        <v>50</v>
      </c>
      <c r="E17" s="32">
        <v>0</v>
      </c>
      <c r="F17" s="32">
        <v>0</v>
      </c>
      <c r="G17" s="32">
        <v>0</v>
      </c>
      <c r="H17" s="32">
        <v>25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1">
        <v>0</v>
      </c>
      <c r="U17" s="29">
        <f t="shared" ref="U17:U31" si="1">SUM(C17:T17)</f>
        <v>80</v>
      </c>
    </row>
    <row r="18" spans="1:21" x14ac:dyDescent="0.3">
      <c r="A18" s="117"/>
      <c r="B18" s="1" t="s">
        <v>52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1">
        <v>0</v>
      </c>
      <c r="U18" s="29">
        <f t="shared" si="1"/>
        <v>0</v>
      </c>
    </row>
    <row r="19" spans="1:21" x14ac:dyDescent="0.3">
      <c r="A19" s="117"/>
      <c r="B19" s="33" t="s">
        <v>51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1">
        <v>0</v>
      </c>
      <c r="U19" s="29">
        <f t="shared" si="1"/>
        <v>0</v>
      </c>
    </row>
    <row r="20" spans="1:21" x14ac:dyDescent="0.3">
      <c r="A20" s="117"/>
      <c r="B20" s="1" t="s">
        <v>50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/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1">
        <v>0</v>
      </c>
      <c r="U20" s="29">
        <f t="shared" si="1"/>
        <v>0</v>
      </c>
    </row>
    <row r="21" spans="1:21" x14ac:dyDescent="0.3">
      <c r="A21" s="105" t="s">
        <v>49</v>
      </c>
      <c r="B21" s="106"/>
      <c r="C21" s="34">
        <f t="shared" ref="C21:T21" si="2">SUM(C17:C20)</f>
        <v>5</v>
      </c>
      <c r="D21" s="34">
        <f t="shared" si="2"/>
        <v>50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25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  <c r="T21" s="34">
        <f t="shared" si="2"/>
        <v>0</v>
      </c>
      <c r="U21" s="29">
        <f t="shared" si="1"/>
        <v>80</v>
      </c>
    </row>
    <row r="22" spans="1:21" x14ac:dyDescent="0.3">
      <c r="A22" s="118" t="s">
        <v>111</v>
      </c>
      <c r="B22" s="1" t="s">
        <v>53</v>
      </c>
      <c r="C22" s="32">
        <v>5</v>
      </c>
      <c r="D22" s="32">
        <v>50</v>
      </c>
      <c r="E22" s="32">
        <v>0</v>
      </c>
      <c r="F22" s="32">
        <v>0</v>
      </c>
      <c r="G22" s="32">
        <v>0</v>
      </c>
      <c r="H22" s="32">
        <v>25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1">
        <v>0</v>
      </c>
      <c r="U22" s="29">
        <f t="shared" si="1"/>
        <v>80</v>
      </c>
    </row>
    <row r="23" spans="1:21" x14ac:dyDescent="0.3">
      <c r="A23" s="119"/>
      <c r="B23" s="1" t="s">
        <v>52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1">
        <v>0</v>
      </c>
      <c r="U23" s="29">
        <f t="shared" si="1"/>
        <v>0</v>
      </c>
    </row>
    <row r="24" spans="1:21" x14ac:dyDescent="0.3">
      <c r="A24" s="119"/>
      <c r="B24" s="33" t="s">
        <v>51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1">
        <v>0</v>
      </c>
      <c r="U24" s="29">
        <f t="shared" si="1"/>
        <v>0</v>
      </c>
    </row>
    <row r="25" spans="1:21" x14ac:dyDescent="0.3">
      <c r="A25" s="120"/>
      <c r="B25" s="1" t="s">
        <v>50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1">
        <v>0</v>
      </c>
      <c r="U25" s="29">
        <f t="shared" si="1"/>
        <v>0</v>
      </c>
    </row>
    <row r="26" spans="1:21" x14ac:dyDescent="0.3">
      <c r="A26" s="105" t="s">
        <v>49</v>
      </c>
      <c r="B26" s="106"/>
      <c r="C26" s="34">
        <f t="shared" ref="C26:T26" si="3">SUM(C22:C25)</f>
        <v>5</v>
      </c>
      <c r="D26" s="34">
        <f t="shared" si="3"/>
        <v>50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25</v>
      </c>
      <c r="I26" s="34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0</v>
      </c>
      <c r="P26" s="34">
        <f t="shared" si="3"/>
        <v>0</v>
      </c>
      <c r="Q26" s="34">
        <f t="shared" si="3"/>
        <v>0</v>
      </c>
      <c r="R26" s="34">
        <f t="shared" si="3"/>
        <v>0</v>
      </c>
      <c r="S26" s="34">
        <f t="shared" si="3"/>
        <v>0</v>
      </c>
      <c r="T26" s="34">
        <f t="shared" si="3"/>
        <v>0</v>
      </c>
      <c r="U26" s="29">
        <f t="shared" si="1"/>
        <v>80</v>
      </c>
    </row>
    <row r="27" spans="1:21" x14ac:dyDescent="0.3">
      <c r="A27" s="117" t="s">
        <v>99</v>
      </c>
      <c r="B27" s="1" t="s">
        <v>53</v>
      </c>
      <c r="C27" s="62">
        <v>5</v>
      </c>
      <c r="D27" s="62">
        <v>150</v>
      </c>
      <c r="E27" s="62">
        <v>0</v>
      </c>
      <c r="F27" s="62">
        <v>0</v>
      </c>
      <c r="G27" s="62">
        <v>0</v>
      </c>
      <c r="H27" s="62">
        <v>25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3">
        <v>0</v>
      </c>
      <c r="U27" s="29">
        <f t="shared" si="1"/>
        <v>180</v>
      </c>
    </row>
    <row r="28" spans="1:21" x14ac:dyDescent="0.3">
      <c r="A28" s="117"/>
      <c r="B28" s="1" t="s">
        <v>52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3">
        <v>0</v>
      </c>
      <c r="U28" s="29">
        <f t="shared" si="1"/>
        <v>0</v>
      </c>
    </row>
    <row r="29" spans="1:21" x14ac:dyDescent="0.3">
      <c r="A29" s="117"/>
      <c r="B29" s="33" t="s">
        <v>51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3">
        <v>0</v>
      </c>
      <c r="U29" s="29">
        <f t="shared" si="1"/>
        <v>0</v>
      </c>
    </row>
    <row r="30" spans="1:21" x14ac:dyDescent="0.3">
      <c r="A30" s="117"/>
      <c r="B30" s="1" t="s">
        <v>50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3">
        <v>0</v>
      </c>
      <c r="U30" s="29">
        <f t="shared" si="1"/>
        <v>0</v>
      </c>
    </row>
    <row r="31" spans="1:21" ht="15" thickBot="1" x14ac:dyDescent="0.35">
      <c r="A31" s="107" t="s">
        <v>49</v>
      </c>
      <c r="B31" s="108"/>
      <c r="C31" s="30">
        <f t="shared" ref="C31:T31" si="4">SUM(C27:C30)</f>
        <v>5</v>
      </c>
      <c r="D31" s="30">
        <f t="shared" si="4"/>
        <v>150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25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0</v>
      </c>
      <c r="M31" s="30">
        <f t="shared" si="4"/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  <c r="U31" s="57">
        <f t="shared" si="1"/>
        <v>180</v>
      </c>
    </row>
    <row r="33" spans="1:2" x14ac:dyDescent="0.3">
      <c r="A33" s="60" t="s">
        <v>48</v>
      </c>
      <c r="B33" s="60" t="s">
        <v>90</v>
      </c>
    </row>
    <row r="34" spans="1:2" x14ac:dyDescent="0.3">
      <c r="A34" s="60" t="s">
        <v>46</v>
      </c>
      <c r="B34" s="58">
        <v>44495</v>
      </c>
    </row>
    <row r="35" spans="1:2" x14ac:dyDescent="0.3">
      <c r="A35" s="60" t="s">
        <v>47</v>
      </c>
      <c r="B35" s="60" t="s">
        <v>87</v>
      </c>
    </row>
    <row r="36" spans="1:2" x14ac:dyDescent="0.3">
      <c r="A36" s="60" t="s">
        <v>46</v>
      </c>
      <c r="B36" s="58">
        <v>44495</v>
      </c>
    </row>
  </sheetData>
  <mergeCells count="19">
    <mergeCell ref="A31:B31"/>
    <mergeCell ref="A9:B9"/>
    <mergeCell ref="A10:B10"/>
    <mergeCell ref="A11:B11"/>
    <mergeCell ref="A12:B12"/>
    <mergeCell ref="A13:B13"/>
    <mergeCell ref="A15:C15"/>
    <mergeCell ref="A17:A20"/>
    <mergeCell ref="A21:B21"/>
    <mergeCell ref="A22:A25"/>
    <mergeCell ref="A26:B26"/>
    <mergeCell ref="A27:A30"/>
    <mergeCell ref="B2:H2"/>
    <mergeCell ref="B4:H4"/>
    <mergeCell ref="B5:H5"/>
    <mergeCell ref="A7:B8"/>
    <mergeCell ref="C7:D7"/>
    <mergeCell ref="E7:F7"/>
    <mergeCell ref="G7:H7"/>
  </mergeCells>
  <pageMargins left="0.7" right="0.7" top="0.78740157499999996" bottom="0.78740157499999996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střednědobý výhled rozp.</vt:lpstr>
      <vt:lpstr>návrh rozpočtu stručný</vt:lpstr>
      <vt:lpstr>návrh rozpočtu podrobný kd</vt:lpstr>
      <vt:lpstr>rozpočet ke zveřejnění</vt:lpstr>
      <vt:lpstr>termíny</vt:lpstr>
      <vt:lpstr>návrh rozpočtu podrobný ICaKK</vt:lpstr>
      <vt:lpstr>návrh rozpočtu podrobný dohroma</vt:lpstr>
      <vt:lpstr>návrh rozpočtu podrobný - MC+bí</vt:lpstr>
      <vt:lpstr>'návrh rozpočtu podrobný ICaKK'!Oblast_tisku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karmazinova</dc:creator>
  <cp:lastModifiedBy>mezesovaj</cp:lastModifiedBy>
  <cp:lastPrinted>2021-10-26T20:10:03Z</cp:lastPrinted>
  <dcterms:created xsi:type="dcterms:W3CDTF">2017-03-16T11:42:55Z</dcterms:created>
  <dcterms:modified xsi:type="dcterms:W3CDTF">2021-10-26T20:32:29Z</dcterms:modified>
</cp:coreProperties>
</file>